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marcin_kubacz\Downloads\"/>
    </mc:Choice>
  </mc:AlternateContent>
  <xr:revisionPtr revIDLastSave="0" documentId="13_ncr:1_{6F8A1E7B-2935-4694-BF8A-93B3A1F2DCB8}" xr6:coauthVersionLast="47" xr6:coauthVersionMax="47" xr10:uidLastSave="{00000000-0000-0000-0000-000000000000}"/>
  <bookViews>
    <workbookView xWindow="-110" yWindow="-110" windowWidth="19420" windowHeight="10300" firstSheet="2" activeTab="4" xr2:uid="{00000000-000D-0000-FFFF-FFFF00000000}"/>
  </bookViews>
  <sheets>
    <sheet name="Dane identyfikacyjne" sheetId="16" r:id="rId1"/>
    <sheet name="Prognoza przychodów" sheetId="5" r:id="rId2"/>
    <sheet name=" Prognoza kosztów" sheetId="6" r:id="rId3"/>
    <sheet name="Podsumowanie danych" sheetId="9" r:id="rId4"/>
    <sheet name="Analiza opłacalności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8" l="1"/>
  <c r="AB7" i="6"/>
  <c r="C17" i="18"/>
  <c r="C19" i="18" s="1"/>
  <c r="C27" i="18"/>
  <c r="C35" i="18"/>
  <c r="B35" i="18"/>
  <c r="B20" i="18"/>
  <c r="B21" i="18" s="1"/>
  <c r="B19" i="18"/>
  <c r="C8" i="9"/>
  <c r="C9" i="9" s="1"/>
  <c r="C24" i="9"/>
  <c r="B24" i="9"/>
  <c r="B8" i="9"/>
  <c r="B9" i="9" s="1"/>
  <c r="C25" i="9"/>
  <c r="AB41" i="6"/>
  <c r="AB18" i="6"/>
  <c r="AB31" i="6"/>
  <c r="AB47" i="6"/>
  <c r="C12" i="5"/>
  <c r="C13" i="5"/>
  <c r="P12" i="5"/>
  <c r="P13" i="5"/>
  <c r="Q5" i="5"/>
  <c r="AE13" i="5"/>
  <c r="AE12" i="5"/>
  <c r="R5" i="5"/>
  <c r="A38" i="18"/>
  <c r="C20" i="18" l="1"/>
  <c r="C21" i="18" s="1"/>
  <c r="C26" i="18"/>
  <c r="C17" i="9"/>
  <c r="B17" i="9"/>
  <c r="C22" i="18" l="1"/>
  <c r="C34" i="18" s="1"/>
  <c r="B26" i="18"/>
  <c r="B25" i="18"/>
  <c r="C23" i="18"/>
  <c r="B23" i="18"/>
  <c r="C38" i="18" l="1"/>
  <c r="B38" i="18"/>
  <c r="B36" i="18" s="1"/>
  <c r="B27" i="18"/>
  <c r="A28" i="18"/>
  <c r="BA46" i="6"/>
  <c r="AZ46" i="6"/>
  <c r="AY46" i="6"/>
  <c r="AX46" i="6"/>
  <c r="AW46" i="6"/>
  <c r="AV46" i="6"/>
  <c r="AU46" i="6"/>
  <c r="AT46" i="6"/>
  <c r="AS46" i="6"/>
  <c r="AR46" i="6"/>
  <c r="AQ46" i="6"/>
  <c r="AP46" i="6"/>
  <c r="BB45" i="6"/>
  <c r="BB44" i="6"/>
  <c r="BB43" i="6"/>
  <c r="BB40" i="6"/>
  <c r="BB39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BB36" i="6"/>
  <c r="BB35" i="6"/>
  <c r="BB34" i="6"/>
  <c r="BB33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BB30" i="6"/>
  <c r="BB29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BB26" i="6"/>
  <c r="BB25" i="6"/>
  <c r="BA23" i="6"/>
  <c r="AZ23" i="6"/>
  <c r="AY23" i="6"/>
  <c r="AX23" i="6"/>
  <c r="AW23" i="6"/>
  <c r="AV23" i="6"/>
  <c r="AU23" i="6"/>
  <c r="AT23" i="6"/>
  <c r="AS23" i="6"/>
  <c r="AR23" i="6"/>
  <c r="AQ23" i="6"/>
  <c r="AP23" i="6"/>
  <c r="BB22" i="6"/>
  <c r="BB21" i="6"/>
  <c r="BB20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BB17" i="6"/>
  <c r="BB16" i="6"/>
  <c r="BB15" i="6"/>
  <c r="BB14" i="6"/>
  <c r="BB13" i="6"/>
  <c r="BB12" i="6"/>
  <c r="BB11" i="6"/>
  <c r="AD12" i="5"/>
  <c r="C36" i="18" l="1"/>
  <c r="B47" i="18" s="1"/>
  <c r="B48" i="18"/>
  <c r="B49" i="18"/>
  <c r="AV47" i="6"/>
  <c r="AW47" i="6"/>
  <c r="AQ47" i="6"/>
  <c r="AP47" i="6"/>
  <c r="AX47" i="6"/>
  <c r="AY47" i="6"/>
  <c r="BA47" i="6"/>
  <c r="AU47" i="6"/>
  <c r="AT47" i="6"/>
  <c r="BB18" i="6"/>
  <c r="AS47" i="6"/>
  <c r="AR47" i="6"/>
  <c r="AZ47" i="6"/>
  <c r="BB46" i="6"/>
  <c r="BB31" i="6"/>
  <c r="BB37" i="6"/>
  <c r="BB23" i="6"/>
  <c r="BB27" i="6"/>
  <c r="BB47" i="6" l="1"/>
  <c r="D12" i="5" l="1"/>
  <c r="P6" i="5"/>
  <c r="B5" i="9" s="1"/>
  <c r="S13" i="5"/>
  <c r="M13" i="5"/>
  <c r="E13" i="5"/>
  <c r="F13" i="5"/>
  <c r="G13" i="5"/>
  <c r="H13" i="5"/>
  <c r="I13" i="5"/>
  <c r="J13" i="5"/>
  <c r="K13" i="5"/>
  <c r="L13" i="5"/>
  <c r="N13" i="5"/>
  <c r="O13" i="5"/>
  <c r="D13" i="5"/>
  <c r="AE6" i="5"/>
  <c r="AE7" i="5"/>
  <c r="AE8" i="5"/>
  <c r="C6" i="9" s="1"/>
  <c r="AE9" i="5"/>
  <c r="AE10" i="5"/>
  <c r="C7" i="9" s="1"/>
  <c r="AE11" i="5"/>
  <c r="E12" i="5"/>
  <c r="F12" i="5"/>
  <c r="G12" i="5"/>
  <c r="H12" i="5"/>
  <c r="I12" i="5"/>
  <c r="J12" i="5"/>
  <c r="K12" i="5"/>
  <c r="L12" i="5"/>
  <c r="M12" i="5"/>
  <c r="N12" i="5"/>
  <c r="O12" i="5"/>
  <c r="A7" i="9"/>
  <c r="A6" i="9"/>
  <c r="AB33" i="6"/>
  <c r="AB34" i="6"/>
  <c r="AB35" i="6"/>
  <c r="O36" i="6"/>
  <c r="O35" i="6"/>
  <c r="O34" i="6"/>
  <c r="C37" i="6"/>
  <c r="O14" i="6"/>
  <c r="O16" i="6"/>
  <c r="AB11" i="6"/>
  <c r="AB12" i="6"/>
  <c r="AB13" i="6"/>
  <c r="AB14" i="6"/>
  <c r="AB15" i="6"/>
  <c r="AB16" i="6"/>
  <c r="AB17" i="6"/>
  <c r="AB40" i="6"/>
  <c r="AB43" i="6"/>
  <c r="AB44" i="6"/>
  <c r="AB45" i="6"/>
  <c r="T13" i="5"/>
  <c r="U13" i="5"/>
  <c r="V13" i="5"/>
  <c r="W13" i="5"/>
  <c r="X13" i="5"/>
  <c r="Y13" i="5"/>
  <c r="Z13" i="5"/>
  <c r="AA13" i="5"/>
  <c r="AB13" i="5"/>
  <c r="AC13" i="5"/>
  <c r="AD13" i="5"/>
  <c r="T12" i="5"/>
  <c r="U12" i="5"/>
  <c r="V12" i="5"/>
  <c r="W12" i="5"/>
  <c r="X12" i="5"/>
  <c r="Y12" i="5"/>
  <c r="Z12" i="5"/>
  <c r="AA12" i="5"/>
  <c r="AB12" i="5"/>
  <c r="AC12" i="5"/>
  <c r="S12" i="5"/>
  <c r="P11" i="5"/>
  <c r="P10" i="5"/>
  <c r="B7" i="9" s="1"/>
  <c r="P9" i="5"/>
  <c r="P8" i="5"/>
  <c r="B6" i="9" s="1"/>
  <c r="P7" i="5"/>
  <c r="B17" i="18" l="1"/>
  <c r="O17" i="6"/>
  <c r="C18" i="6"/>
  <c r="AA46" i="6"/>
  <c r="AB6" i="6" l="1"/>
  <c r="O45" i="6"/>
  <c r="O44" i="6"/>
  <c r="O39" i="6"/>
  <c r="O29" i="6"/>
  <c r="O22" i="6"/>
  <c r="O8" i="6"/>
  <c r="O6" i="6"/>
  <c r="C46" i="6" l="1"/>
  <c r="P46" i="6" l="1"/>
  <c r="P41" i="6"/>
  <c r="P37" i="6"/>
  <c r="P18" i="6"/>
  <c r="P9" i="6"/>
  <c r="AA37" i="6"/>
  <c r="Z46" i="6"/>
  <c r="C5" i="9" l="1"/>
  <c r="A5" i="9"/>
  <c r="AB39" i="6"/>
  <c r="AB36" i="6"/>
  <c r="AB20" i="6"/>
  <c r="AB21" i="6"/>
  <c r="AB22" i="6"/>
  <c r="AB25" i="6"/>
  <c r="AB26" i="6"/>
  <c r="C28" i="6"/>
  <c r="AB29" i="6"/>
  <c r="AB30" i="6"/>
  <c r="AB8" i="6"/>
  <c r="O40" i="6"/>
  <c r="O30" i="6"/>
  <c r="O26" i="6"/>
  <c r="O12" i="6"/>
  <c r="O13" i="6"/>
  <c r="O15" i="6"/>
  <c r="O11" i="6"/>
  <c r="O7" i="6"/>
  <c r="D9" i="6"/>
  <c r="E9" i="6"/>
  <c r="F9" i="6"/>
  <c r="G9" i="6"/>
  <c r="H9" i="6"/>
  <c r="I9" i="6"/>
  <c r="J9" i="6"/>
  <c r="K9" i="6"/>
  <c r="L9" i="6"/>
  <c r="M9" i="6"/>
  <c r="N9" i="6"/>
  <c r="Q9" i="6"/>
  <c r="R9" i="6"/>
  <c r="S9" i="6"/>
  <c r="T9" i="6"/>
  <c r="U9" i="6"/>
  <c r="V9" i="6"/>
  <c r="W9" i="6"/>
  <c r="X9" i="6"/>
  <c r="Y9" i="6"/>
  <c r="Z9" i="6"/>
  <c r="AA9" i="6"/>
  <c r="D18" i="6"/>
  <c r="E18" i="6"/>
  <c r="F18" i="6"/>
  <c r="G18" i="6"/>
  <c r="H18" i="6"/>
  <c r="I18" i="6"/>
  <c r="J18" i="6"/>
  <c r="K18" i="6"/>
  <c r="L18" i="6"/>
  <c r="M18" i="6"/>
  <c r="N18" i="6"/>
  <c r="Q18" i="6"/>
  <c r="R18" i="6"/>
  <c r="S18" i="6"/>
  <c r="T18" i="6"/>
  <c r="U18" i="6"/>
  <c r="V18" i="6"/>
  <c r="W18" i="6"/>
  <c r="X18" i="6"/>
  <c r="Y18" i="6"/>
  <c r="Z18" i="6"/>
  <c r="AA18" i="6"/>
  <c r="D23" i="6"/>
  <c r="E23" i="6"/>
  <c r="F23" i="6"/>
  <c r="G23" i="6"/>
  <c r="H23" i="6"/>
  <c r="I23" i="6"/>
  <c r="J23" i="6"/>
  <c r="K23" i="6"/>
  <c r="L23" i="6"/>
  <c r="M23" i="6"/>
  <c r="N23" i="6"/>
  <c r="P23" i="6"/>
  <c r="Q23" i="6"/>
  <c r="R23" i="6"/>
  <c r="S23" i="6"/>
  <c r="T23" i="6"/>
  <c r="U23" i="6"/>
  <c r="V23" i="6"/>
  <c r="W23" i="6"/>
  <c r="X23" i="6"/>
  <c r="Y23" i="6"/>
  <c r="Z23" i="6"/>
  <c r="AA23" i="6"/>
  <c r="D27" i="6"/>
  <c r="E27" i="6"/>
  <c r="F27" i="6"/>
  <c r="G27" i="6"/>
  <c r="H27" i="6"/>
  <c r="I27" i="6"/>
  <c r="J27" i="6"/>
  <c r="K27" i="6"/>
  <c r="L27" i="6"/>
  <c r="M27" i="6"/>
  <c r="N27" i="6"/>
  <c r="P27" i="6"/>
  <c r="Q27" i="6"/>
  <c r="R27" i="6"/>
  <c r="S27" i="6"/>
  <c r="T27" i="6"/>
  <c r="U27" i="6"/>
  <c r="V27" i="6"/>
  <c r="W27" i="6"/>
  <c r="X27" i="6"/>
  <c r="Y27" i="6"/>
  <c r="Z27" i="6"/>
  <c r="AA27" i="6"/>
  <c r="D31" i="6"/>
  <c r="E31" i="6"/>
  <c r="F31" i="6"/>
  <c r="G31" i="6"/>
  <c r="H31" i="6"/>
  <c r="I31" i="6"/>
  <c r="J31" i="6"/>
  <c r="K31" i="6"/>
  <c r="L31" i="6"/>
  <c r="M31" i="6"/>
  <c r="N31" i="6"/>
  <c r="P31" i="6"/>
  <c r="Q31" i="6"/>
  <c r="R31" i="6"/>
  <c r="S31" i="6"/>
  <c r="T31" i="6"/>
  <c r="U31" i="6"/>
  <c r="V31" i="6"/>
  <c r="W31" i="6"/>
  <c r="X31" i="6"/>
  <c r="Y31" i="6"/>
  <c r="Z31" i="6"/>
  <c r="AA31" i="6"/>
  <c r="D37" i="6"/>
  <c r="E37" i="6"/>
  <c r="F37" i="6"/>
  <c r="G37" i="6"/>
  <c r="H37" i="6"/>
  <c r="I37" i="6"/>
  <c r="J37" i="6"/>
  <c r="K37" i="6"/>
  <c r="L37" i="6"/>
  <c r="M37" i="6"/>
  <c r="N37" i="6"/>
  <c r="Q37" i="6"/>
  <c r="R37" i="6"/>
  <c r="S37" i="6"/>
  <c r="T37" i="6"/>
  <c r="U37" i="6"/>
  <c r="V37" i="6"/>
  <c r="W37" i="6"/>
  <c r="X37" i="6"/>
  <c r="Y37" i="6"/>
  <c r="Z37" i="6"/>
  <c r="D41" i="6"/>
  <c r="E41" i="6"/>
  <c r="F41" i="6"/>
  <c r="G41" i="6"/>
  <c r="H41" i="6"/>
  <c r="I41" i="6"/>
  <c r="J41" i="6"/>
  <c r="K41" i="6"/>
  <c r="L41" i="6"/>
  <c r="M41" i="6"/>
  <c r="N41" i="6"/>
  <c r="Q41" i="6"/>
  <c r="R41" i="6"/>
  <c r="S41" i="6"/>
  <c r="T41" i="6"/>
  <c r="U41" i="6"/>
  <c r="V41" i="6"/>
  <c r="W41" i="6"/>
  <c r="X41" i="6"/>
  <c r="Y41" i="6"/>
  <c r="Z41" i="6"/>
  <c r="AA41" i="6"/>
  <c r="D46" i="6"/>
  <c r="E46" i="6"/>
  <c r="F46" i="6"/>
  <c r="G46" i="6"/>
  <c r="H46" i="6"/>
  <c r="I46" i="6"/>
  <c r="J46" i="6"/>
  <c r="K46" i="6"/>
  <c r="L46" i="6"/>
  <c r="M46" i="6"/>
  <c r="N46" i="6"/>
  <c r="Q46" i="6"/>
  <c r="R46" i="6"/>
  <c r="S46" i="6"/>
  <c r="T46" i="6"/>
  <c r="U46" i="6"/>
  <c r="V46" i="6"/>
  <c r="W46" i="6"/>
  <c r="X46" i="6"/>
  <c r="Y46" i="6"/>
  <c r="C23" i="6"/>
  <c r="C27" i="6"/>
  <c r="C31" i="6"/>
  <c r="C41" i="6"/>
  <c r="C9" i="6"/>
  <c r="O21" i="6"/>
  <c r="O20" i="6"/>
  <c r="O25" i="6"/>
  <c r="O33" i="6"/>
  <c r="O43" i="6"/>
  <c r="AB46" i="6" l="1"/>
  <c r="C23" i="9" s="1"/>
  <c r="AB37" i="6"/>
  <c r="C21" i="9" s="1"/>
  <c r="H47" i="6"/>
  <c r="AB9" i="6"/>
  <c r="C16" i="9" s="1"/>
  <c r="C22" i="9"/>
  <c r="J47" i="6"/>
  <c r="U47" i="6"/>
  <c r="C47" i="6"/>
  <c r="L47" i="6"/>
  <c r="AA47" i="6"/>
  <c r="S47" i="6"/>
  <c r="I47" i="6"/>
  <c r="V47" i="6"/>
  <c r="D47" i="6"/>
  <c r="K47" i="6"/>
  <c r="T47" i="6"/>
  <c r="Z47" i="6"/>
  <c r="R47" i="6"/>
  <c r="O27" i="6"/>
  <c r="B19" i="9" s="1"/>
  <c r="Y47" i="6"/>
  <c r="Q47" i="6"/>
  <c r="G47" i="6"/>
  <c r="P47" i="6"/>
  <c r="X47" i="6"/>
  <c r="N47" i="6"/>
  <c r="F47" i="6"/>
  <c r="W47" i="6"/>
  <c r="M47" i="6"/>
  <c r="E47" i="6"/>
  <c r="AB23" i="6"/>
  <c r="C18" i="9" s="1"/>
  <c r="O37" i="6"/>
  <c r="B21" i="9" s="1"/>
  <c r="C20" i="9"/>
  <c r="O31" i="6"/>
  <c r="B20" i="9" s="1"/>
  <c r="O46" i="6"/>
  <c r="B23" i="9" s="1"/>
  <c r="AB27" i="6"/>
  <c r="C19" i="9" s="1"/>
  <c r="O23" i="6"/>
  <c r="B18" i="9" s="1"/>
  <c r="O18" i="6"/>
  <c r="O9" i="6"/>
  <c r="B16" i="9" s="1"/>
  <c r="O41" i="6"/>
  <c r="B22" i="9" s="1"/>
  <c r="O47" i="6" l="1"/>
  <c r="C18" i="18"/>
  <c r="B18" i="18"/>
  <c r="B25" i="9" l="1"/>
  <c r="B22" i="18" l="1"/>
  <c r="B34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PARP</author>
  </authors>
  <commentList>
    <comment ref="B6" authorId="0" shapeId="0" xr:uid="{43983B77-365F-4B7B-A5EA-4FDD6F107AAA}">
      <text>
        <r>
          <rPr>
            <b/>
            <sz val="9"/>
            <color indexed="81"/>
            <rFont val="Tahoma"/>
            <family val="2"/>
            <charset val="238"/>
          </rPr>
          <t>PARP: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UWAGA!
Poszczególne nazwy kosztów w ramach Struktury kosztów, powinny być spójne z nazwami kosztów we wniosku, powinny umożliwiać identyfikację i rozpoznanie kosztów wskazanych we wniosku do finansowane z budżetu projektu.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A9" authorId="0" shapeId="0" xr:uid="{25CF08AD-CC85-4E54-864A-239CA19B8246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</text>
    </comment>
    <comment ref="A25" authorId="0" shapeId="0" xr:uid="{3CE6B1A7-9116-459A-B728-68761A39890A}">
      <text>
        <r>
          <rPr>
            <b/>
            <sz val="9"/>
            <color indexed="81"/>
            <rFont val="Tahoma"/>
            <family val="2"/>
            <charset val="238"/>
          </rPr>
          <t xml:space="preserve">Suma kontrolna musi wynosić zero.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Kubacz Marcin</author>
  </authors>
  <commentList>
    <comment ref="B9" authorId="0" shapeId="0" xr:uid="{08E96381-6CCF-40CE-B727-613D7BE101F6}">
      <text>
        <r>
          <rPr>
            <b/>
            <sz val="12"/>
            <color indexed="81"/>
            <rFont val="Tahoma"/>
            <family val="2"/>
            <charset val="238"/>
          </rPr>
          <t xml:space="preserve">wartośc kapitału na zamknięcie 2025 r. 
</t>
        </r>
      </text>
    </comment>
  </commentList>
</comments>
</file>

<file path=xl/sharedStrings.xml><?xml version="1.0" encoding="utf-8"?>
<sst xmlns="http://schemas.openxmlformats.org/spreadsheetml/2006/main" count="191" uniqueCount="135">
  <si>
    <t>Stanowisko 1</t>
  </si>
  <si>
    <t>Stanowisko 2</t>
  </si>
  <si>
    <t>Stanowisko 3</t>
  </si>
  <si>
    <t>Łączne wynagrodzenia</t>
  </si>
  <si>
    <t>Środki trwałe</t>
  </si>
  <si>
    <t>koszt 1</t>
  </si>
  <si>
    <t>koszt 2</t>
  </si>
  <si>
    <t>SUMA KOSZTÓW</t>
  </si>
  <si>
    <t>Amortyzacja</t>
  </si>
  <si>
    <t>Koszty pośrednie</t>
  </si>
  <si>
    <t>Łączne koszty pośrednie</t>
  </si>
  <si>
    <t>Łączna wartość środków trwałych</t>
  </si>
  <si>
    <t>koszt nr 1</t>
  </si>
  <si>
    <t>koszt nr 2</t>
  </si>
  <si>
    <t>Łączna wartość WNIP</t>
  </si>
  <si>
    <t>Wartości  niematerialne i prawne (WNIP)</t>
  </si>
  <si>
    <t>usługa nr 1</t>
  </si>
  <si>
    <t>usługa nr 2</t>
  </si>
  <si>
    <t>Pozostałe koszty niezbędne do poniesienia w ramach przedsięwzięcia</t>
  </si>
  <si>
    <t>koszt nr 3</t>
  </si>
  <si>
    <t>Liczba płacących klientów</t>
  </si>
  <si>
    <t>Strumień nr 2</t>
  </si>
  <si>
    <t>Strumień nr 1</t>
  </si>
  <si>
    <t>Miesiąc 1</t>
  </si>
  <si>
    <t>Miesiąc 2</t>
  </si>
  <si>
    <t>Miesiąc 3</t>
  </si>
  <si>
    <t>Miesiąc 4</t>
  </si>
  <si>
    <t>Miesiąc 5</t>
  </si>
  <si>
    <t>Miesiąc 6</t>
  </si>
  <si>
    <t>Miesiąc 7</t>
  </si>
  <si>
    <t>Miesiąc 8</t>
  </si>
  <si>
    <t>Miesiąc 9</t>
  </si>
  <si>
    <t>Miesiąc 10</t>
  </si>
  <si>
    <t>Miesiąc 11</t>
  </si>
  <si>
    <t>Miesiąc 12</t>
  </si>
  <si>
    <t>Miesiąc 13</t>
  </si>
  <si>
    <t>Miesiąc 14</t>
  </si>
  <si>
    <t>Miesiąc 15</t>
  </si>
  <si>
    <t>Miesiąc 16</t>
  </si>
  <si>
    <t>Miesiąc 17</t>
  </si>
  <si>
    <t>Miesiąc 18</t>
  </si>
  <si>
    <t>Miesiąc 19</t>
  </si>
  <si>
    <t>Miesiąc 20</t>
  </si>
  <si>
    <t>Miesiąc 21</t>
  </si>
  <si>
    <t>Miesiąc 22</t>
  </si>
  <si>
    <t>Miesiąc 23</t>
  </si>
  <si>
    <t>Miesiąc 24</t>
  </si>
  <si>
    <t>Pozycja/Rok projekcji/m-c</t>
  </si>
  <si>
    <t>PROGNOZA PRZYCHODÓW</t>
  </si>
  <si>
    <t xml:space="preserve">OKRES REALIZACJI PROJEKTU </t>
  </si>
  <si>
    <t>% Wzrost liczby płacących klientów*</t>
  </si>
  <si>
    <t>*prognozowany wzrost liczby płacących klientów w wyniku prac projektowych (w relacji: rok złożenia wniosku o dofinansowanie do roku zakończenia realizacji projektu)</t>
  </si>
  <si>
    <t>PRZYCHODY</t>
  </si>
  <si>
    <t>PODSUMOWANIE PROGNOZOWANYCH PRZYCHODÓW I KOSZTÓW</t>
  </si>
  <si>
    <t>KOSZTY</t>
  </si>
  <si>
    <t>IRR</t>
  </si>
  <si>
    <t>Pozycja</t>
  </si>
  <si>
    <t>CASH FLOW (CF)</t>
  </si>
  <si>
    <t>NPV</t>
  </si>
  <si>
    <t>NPV  (SUMA)</t>
  </si>
  <si>
    <t>Stopa podatkowa %</t>
  </si>
  <si>
    <t>Stopa dyskonta</t>
  </si>
  <si>
    <t xml:space="preserve">Wydatki kwalifikowalne projektu </t>
  </si>
  <si>
    <t>Wkład własny</t>
  </si>
  <si>
    <t>Przychody ze sprzedaży</t>
  </si>
  <si>
    <t>Zysk operacyjny EBIT</t>
  </si>
  <si>
    <t>Podatek</t>
  </si>
  <si>
    <t>Podatek (wartość bezwzględna)</t>
  </si>
  <si>
    <t>Zysk/strata netto (EAT)</t>
  </si>
  <si>
    <t>Zmiana kapitału obrotowego</t>
  </si>
  <si>
    <t>Współczynnik dyskontujący</t>
  </si>
  <si>
    <t>Koszty operacyjne-projekt (bez amortyzacji)</t>
  </si>
  <si>
    <t>Usługi zewnętrzne - promocja</t>
  </si>
  <si>
    <t>Łączne koszty promocji</t>
  </si>
  <si>
    <t>Zakup surowców lub materiałów</t>
  </si>
  <si>
    <t>Łączne koszty zakupu surowców lub materiałów</t>
  </si>
  <si>
    <t>Koszty materiałów biurowych</t>
  </si>
  <si>
    <t xml:space="preserve">Koszty wynajmu lub utrzymania budynku </t>
  </si>
  <si>
    <t>Usługi zewnętrzne - rozwój (informatyczne, wzornicze, techniczne, B+R, doradcze etc.)</t>
  </si>
  <si>
    <t>Łączne koszty usług rozwojowych</t>
  </si>
  <si>
    <t>Usługi zewnętrzne- rozwój</t>
  </si>
  <si>
    <t>Koszty administracyjne (usługi pocztowe i kurierskie)</t>
  </si>
  <si>
    <t>Koszty administracyjne (usługi telekomunikacyjne)</t>
  </si>
  <si>
    <t>Koszty administracyjne (internetowe)</t>
  </si>
  <si>
    <t>Koszty administracyjne (usługi księgowe)</t>
  </si>
  <si>
    <t>ANALIZA OPŁACALNOŚCI PROJEKTU</t>
  </si>
  <si>
    <t>NPV - (funkcja kontrolna)</t>
  </si>
  <si>
    <t>Strumień nr 3</t>
  </si>
  <si>
    <t xml:space="preserve">ŁĄCZNA LICZBA PŁACĄCYCH KLIENTÓW </t>
  </si>
  <si>
    <t>STRUMIENIE PRZYCHODÓW</t>
  </si>
  <si>
    <t>% Wzrost przychodów ze sprzedaży</t>
  </si>
  <si>
    <t>SUMA PRZYCHODÓW ZE SPRZEDAŻY</t>
  </si>
  <si>
    <t>koszt nr 4</t>
  </si>
  <si>
    <t xml:space="preserve"> STRUMIENIE PRZYCHODÓW</t>
  </si>
  <si>
    <t>wartość kontrolna</t>
  </si>
  <si>
    <t>I ROK PROJEKCJI SUMA</t>
  </si>
  <si>
    <t>II ROK PROJEKCJI SUMA</t>
  </si>
  <si>
    <t>I ROK PROJEKCJI</t>
  </si>
  <si>
    <t>II ROK PROJEKCJI</t>
  </si>
  <si>
    <t>Kapitał obrotowy</t>
  </si>
  <si>
    <t>Załącznik nr … do RWP</t>
  </si>
  <si>
    <t>Nazwa Wnioskodawcy</t>
  </si>
  <si>
    <t xml:space="preserve">Fundusze Europejskie dla Polski Wschodniej 2021 – 2027 </t>
  </si>
  <si>
    <t xml:space="preserve">FEPW.01 Przedsiębiorczość i Innowacje </t>
  </si>
  <si>
    <t>Program:</t>
  </si>
  <si>
    <t>Priorytet:</t>
  </si>
  <si>
    <t>Działanie:</t>
  </si>
  <si>
    <t>Model finansowy Wnioskodawcy</t>
  </si>
  <si>
    <t xml:space="preserve">FEPW.01.01 Platformy startowe dla nowych pomysłów </t>
  </si>
  <si>
    <t xml:space="preserve">Komponent II b – Wsparcie rozwoju działalności gospodarczej startupu  </t>
  </si>
  <si>
    <t>OKRES PO ZAKOŃCZENIU REALIZACJI PROJEKTU</t>
  </si>
  <si>
    <t>FCF (Free Cash flow)</t>
  </si>
  <si>
    <r>
      <t xml:space="preserve">UPROSZCZONY MODEL WOLNYCH PRZEPŁYWÓW PIENIĘŻNYCH FCF </t>
    </r>
    <r>
      <rPr>
        <b/>
        <sz val="8"/>
        <color rgb="FFC00000"/>
        <rFont val="Calibri"/>
        <family val="2"/>
        <charset val="238"/>
        <scheme val="minor"/>
      </rPr>
      <t>(metoda memoriałowa)</t>
    </r>
  </si>
  <si>
    <t xml:space="preserve">Wartość początkowa inwestycji </t>
  </si>
  <si>
    <t>Wynagrodzenia personelu projektu</t>
  </si>
  <si>
    <t>PROGNOZA KOSZTÓW</t>
  </si>
  <si>
    <t>Miejsce na informacje dodatkowe</t>
  </si>
  <si>
    <t>Miesiąc p+1</t>
  </si>
  <si>
    <t>Miesiąc p+2</t>
  </si>
  <si>
    <t>Miesiąc p+3</t>
  </si>
  <si>
    <t>Miesiąc p+4</t>
  </si>
  <si>
    <t>Miesiąc p+5</t>
  </si>
  <si>
    <t>Miesiąc p+6</t>
  </si>
  <si>
    <t>Miesiąc p+7</t>
  </si>
  <si>
    <t>Miesiąc p+8</t>
  </si>
  <si>
    <t>Miesiąc p+9</t>
  </si>
  <si>
    <t>Miesiąc p+10</t>
  </si>
  <si>
    <t>Miesiąc p+11</t>
  </si>
  <si>
    <t>Miesiąc p+12</t>
  </si>
  <si>
    <t xml:space="preserve"> DZIEŃ ZŁOŻENIA WNIOSKU (narastająco od 01.01.2025 r. )</t>
  </si>
  <si>
    <t xml:space="preserve">Łączne koszty pozostałe </t>
  </si>
  <si>
    <t>Koszty podróży służbowych</t>
  </si>
  <si>
    <t>Koszty / Rok projekcji / miesiąc</t>
  </si>
  <si>
    <t>Numer KRS Wnioskodawcy</t>
  </si>
  <si>
    <t>Budżet projektu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</si>
</sst>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0.00000"/>
    <numFmt numFmtId="165" formatCode="#,##0_ ;[Red]\-#,##0\ "/>
  </numFmts>
  <fonts count="52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1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BFD1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CADD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4" fillId="0" borderId="1" xfId="0" applyFont="1" applyBorder="1"/>
    <xf numFmtId="0" fontId="5" fillId="0" borderId="1" xfId="1" applyFont="1" applyBorder="1" applyAlignment="1">
      <alignment wrapText="1"/>
    </xf>
    <xf numFmtId="0" fontId="0" fillId="0" borderId="1" xfId="0" applyBorder="1"/>
    <xf numFmtId="0" fontId="11" fillId="4" borderId="1" xfId="0" applyFont="1" applyFill="1" applyBorder="1"/>
    <xf numFmtId="0" fontId="13" fillId="4" borderId="1" xfId="0" applyFont="1" applyFill="1" applyBorder="1"/>
    <xf numFmtId="0" fontId="0" fillId="3" borderId="0" xfId="0" applyFill="1"/>
    <xf numFmtId="0" fontId="16" fillId="3" borderId="0" xfId="0" applyFont="1" applyFill="1"/>
    <xf numFmtId="0" fontId="18" fillId="4" borderId="7" xfId="0" applyFont="1" applyFill="1" applyBorder="1" applyAlignment="1" applyProtection="1">
      <alignment horizontal="center" vertical="center"/>
      <protection hidden="1"/>
    </xf>
    <xf numFmtId="0" fontId="18" fillId="4" borderId="8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5" fillId="0" borderId="5" xfId="1" applyFont="1" applyBorder="1" applyAlignment="1">
      <alignment wrapText="1"/>
    </xf>
    <xf numFmtId="0" fontId="5" fillId="0" borderId="5" xfId="1" applyFont="1" applyBorder="1"/>
    <xf numFmtId="0" fontId="13" fillId="4" borderId="3" xfId="0" applyFont="1" applyFill="1" applyBorder="1"/>
    <xf numFmtId="0" fontId="11" fillId="3" borderId="21" xfId="0" applyFont="1" applyFill="1" applyBorder="1"/>
    <xf numFmtId="0" fontId="0" fillId="0" borderId="21" xfId="0" applyBorder="1"/>
    <xf numFmtId="0" fontId="5" fillId="0" borderId="5" xfId="1" applyFont="1" applyBorder="1" applyAlignment="1">
      <alignment horizontal="left" wrapText="1"/>
    </xf>
    <xf numFmtId="0" fontId="4" fillId="0" borderId="5" xfId="0" applyFont="1" applyBorder="1"/>
    <xf numFmtId="0" fontId="10" fillId="0" borderId="21" xfId="0" applyFont="1" applyBorder="1" applyAlignment="1">
      <alignment horizontal="left" vertical="top"/>
    </xf>
    <xf numFmtId="0" fontId="22" fillId="4" borderId="5" xfId="0" applyFont="1" applyFill="1" applyBorder="1" applyAlignment="1">
      <alignment wrapText="1"/>
    </xf>
    <xf numFmtId="0" fontId="23" fillId="4" borderId="5" xfId="1" applyFont="1" applyFill="1" applyBorder="1" applyAlignment="1">
      <alignment wrapText="1"/>
    </xf>
    <xf numFmtId="0" fontId="22" fillId="4" borderId="5" xfId="0" applyFont="1" applyFill="1" applyBorder="1"/>
    <xf numFmtId="0" fontId="23" fillId="4" borderId="5" xfId="0" applyFont="1" applyFill="1" applyBorder="1"/>
    <xf numFmtId="0" fontId="24" fillId="4" borderId="5" xfId="1" applyFont="1" applyFill="1" applyBorder="1" applyAlignment="1">
      <alignment horizontal="left" wrapText="1"/>
    </xf>
    <xf numFmtId="0" fontId="22" fillId="4" borderId="5" xfId="1" applyFont="1" applyFill="1" applyBorder="1" applyAlignment="1">
      <alignment horizontal="left" wrapText="1"/>
    </xf>
    <xf numFmtId="0" fontId="22" fillId="4" borderId="1" xfId="1" applyFont="1" applyFill="1" applyBorder="1" applyAlignment="1">
      <alignment wrapText="1"/>
    </xf>
    <xf numFmtId="0" fontId="22" fillId="4" borderId="1" xfId="0" applyFont="1" applyFill="1" applyBorder="1"/>
    <xf numFmtId="0" fontId="23" fillId="4" borderId="1" xfId="1" applyFont="1" applyFill="1" applyBorder="1" applyAlignment="1">
      <alignment wrapText="1"/>
    </xf>
    <xf numFmtId="0" fontId="23" fillId="4" borderId="1" xfId="1" applyFont="1" applyFill="1" applyBorder="1"/>
    <xf numFmtId="0" fontId="23" fillId="4" borderId="1" xfId="0" applyFont="1" applyFill="1" applyBorder="1" applyAlignment="1">
      <alignment horizontal="left"/>
    </xf>
    <xf numFmtId="0" fontId="0" fillId="3" borderId="21" xfId="0" applyFill="1" applyBorder="1"/>
    <xf numFmtId="0" fontId="0" fillId="3" borderId="1" xfId="0" applyFill="1" applyBorder="1"/>
    <xf numFmtId="0" fontId="11" fillId="3" borderId="0" xfId="0" applyFont="1" applyFill="1" applyAlignment="1">
      <alignment wrapText="1"/>
    </xf>
    <xf numFmtId="0" fontId="0" fillId="0" borderId="23" xfId="0" applyBorder="1"/>
    <xf numFmtId="0" fontId="13" fillId="9" borderId="1" xfId="0" applyFont="1" applyFill="1" applyBorder="1"/>
    <xf numFmtId="0" fontId="11" fillId="9" borderId="1" xfId="0" applyFont="1" applyFill="1" applyBorder="1"/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8" fillId="3" borderId="0" xfId="0" applyFont="1" applyFill="1" applyAlignment="1" applyProtection="1">
      <alignment horizontal="center"/>
      <protection hidden="1"/>
    </xf>
    <xf numFmtId="0" fontId="28" fillId="0" borderId="0" xfId="0" applyFont="1"/>
    <xf numFmtId="0" fontId="23" fillId="3" borderId="0" xfId="0" applyFont="1" applyFill="1"/>
    <xf numFmtId="4" fontId="0" fillId="3" borderId="0" xfId="0" applyNumberFormat="1" applyFill="1"/>
    <xf numFmtId="8" fontId="0" fillId="3" borderId="0" xfId="0" applyNumberFormat="1" applyFill="1"/>
    <xf numFmtId="0" fontId="33" fillId="3" borderId="0" xfId="0" applyFont="1" applyFill="1" applyAlignment="1">
      <alignment horizontal="center" vertical="center"/>
    </xf>
    <xf numFmtId="0" fontId="21" fillId="3" borderId="0" xfId="0" applyFont="1" applyFill="1"/>
    <xf numFmtId="0" fontId="0" fillId="2" borderId="1" xfId="0" applyFill="1" applyBorder="1"/>
    <xf numFmtId="0" fontId="30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 wrapText="1"/>
    </xf>
    <xf numFmtId="0" fontId="28" fillId="3" borderId="0" xfId="0" applyFont="1" applyFill="1"/>
    <xf numFmtId="0" fontId="28" fillId="7" borderId="22" xfId="0" applyFont="1" applyFill="1" applyBorder="1" applyAlignment="1" applyProtection="1">
      <alignment horizontal="center" vertical="center"/>
      <protection hidden="1"/>
    </xf>
    <xf numFmtId="0" fontId="0" fillId="3" borderId="24" xfId="0" applyFill="1" applyBorder="1"/>
    <xf numFmtId="10" fontId="21" fillId="3" borderId="0" xfId="0" applyNumberFormat="1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9" fontId="21" fillId="3" borderId="0" xfId="0" applyNumberFormat="1" applyFont="1" applyFill="1"/>
    <xf numFmtId="9" fontId="21" fillId="3" borderId="0" xfId="0" applyNumberFormat="1" applyFont="1" applyFill="1" applyAlignment="1">
      <alignment horizontal="center"/>
    </xf>
    <xf numFmtId="10" fontId="28" fillId="3" borderId="0" xfId="0" applyNumberFormat="1" applyFont="1" applyFill="1" applyAlignment="1" applyProtection="1">
      <alignment horizontal="center"/>
      <protection hidden="1"/>
    </xf>
    <xf numFmtId="0" fontId="25" fillId="3" borderId="0" xfId="0" applyFont="1" applyFill="1"/>
    <xf numFmtId="10" fontId="28" fillId="3" borderId="1" xfId="0" applyNumberFormat="1" applyFont="1" applyFill="1" applyBorder="1" applyAlignment="1" applyProtection="1">
      <alignment horizontal="center"/>
      <protection hidden="1"/>
    </xf>
    <xf numFmtId="0" fontId="28" fillId="2" borderId="1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/>
    <xf numFmtId="0" fontId="0" fillId="0" borderId="6" xfId="0" applyBorder="1"/>
    <xf numFmtId="0" fontId="13" fillId="4" borderId="6" xfId="0" applyFont="1" applyFill="1" applyBorder="1"/>
    <xf numFmtId="0" fontId="11" fillId="4" borderId="6" xfId="0" applyFont="1" applyFill="1" applyBorder="1"/>
    <xf numFmtId="0" fontId="36" fillId="2" borderId="48" xfId="0" applyFont="1" applyFill="1" applyBorder="1"/>
    <xf numFmtId="0" fontId="36" fillId="3" borderId="48" xfId="0" applyFont="1" applyFill="1" applyBorder="1"/>
    <xf numFmtId="0" fontId="13" fillId="4" borderId="48" xfId="0" applyFont="1" applyFill="1" applyBorder="1"/>
    <xf numFmtId="0" fontId="11" fillId="4" borderId="49" xfId="0" applyFont="1" applyFill="1" applyBorder="1"/>
    <xf numFmtId="0" fontId="0" fillId="0" borderId="4" xfId="0" applyBorder="1"/>
    <xf numFmtId="0" fontId="29" fillId="3" borderId="1" xfId="0" applyFont="1" applyFill="1" applyBorder="1"/>
    <xf numFmtId="0" fontId="18" fillId="3" borderId="0" xfId="0" applyFont="1" applyFill="1" applyAlignment="1" applyProtection="1">
      <alignment horizontal="center" vertical="center"/>
      <protection hidden="1"/>
    </xf>
    <xf numFmtId="0" fontId="29" fillId="3" borderId="0" xfId="0" applyFont="1" applyFill="1"/>
    <xf numFmtId="0" fontId="13" fillId="3" borderId="0" xfId="0" applyFont="1" applyFill="1"/>
    <xf numFmtId="0" fontId="29" fillId="2" borderId="1" xfId="0" applyFont="1" applyFill="1" applyBorder="1"/>
    <xf numFmtId="0" fontId="11" fillId="3" borderId="0" xfId="0" applyFont="1" applyFill="1"/>
    <xf numFmtId="0" fontId="15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10" fontId="12" fillId="10" borderId="21" xfId="0" applyNumberFormat="1" applyFont="1" applyFill="1" applyBorder="1" applyAlignment="1">
      <alignment horizontal="center" vertical="center"/>
    </xf>
    <xf numFmtId="0" fontId="12" fillId="10" borderId="21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0" fontId="12" fillId="2" borderId="21" xfId="0" applyFont="1" applyFill="1" applyBorder="1"/>
    <xf numFmtId="2" fontId="12" fillId="10" borderId="1" xfId="0" applyNumberFormat="1" applyFont="1" applyFill="1" applyBorder="1" applyAlignment="1">
      <alignment horizontal="center" vertical="center"/>
    </xf>
    <xf numFmtId="0" fontId="39" fillId="3" borderId="0" xfId="0" applyFont="1" applyFill="1"/>
    <xf numFmtId="0" fontId="4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0" fontId="4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40" fillId="3" borderId="0" xfId="0" applyFont="1" applyFill="1" applyAlignment="1">
      <alignment horizontal="left" vertical="center" indent="3"/>
    </xf>
    <xf numFmtId="0" fontId="12" fillId="2" borderId="27" xfId="0" applyFont="1" applyFill="1" applyBorder="1"/>
    <xf numFmtId="0" fontId="43" fillId="2" borderId="1" xfId="0" applyFont="1" applyFill="1" applyBorder="1"/>
    <xf numFmtId="0" fontId="42" fillId="3" borderId="0" xfId="0" applyFont="1" applyFill="1" applyAlignment="1">
      <alignment horizontal="left" vertical="center" wrapText="1"/>
    </xf>
    <xf numFmtId="0" fontId="0" fillId="10" borderId="1" xfId="0" applyFill="1" applyBorder="1" applyAlignment="1">
      <alignment horizontal="center"/>
    </xf>
    <xf numFmtId="0" fontId="4" fillId="3" borderId="5" xfId="0" applyFont="1" applyFill="1" applyBorder="1"/>
    <xf numFmtId="0" fontId="12" fillId="3" borderId="47" xfId="0" applyFont="1" applyFill="1" applyBorder="1"/>
    <xf numFmtId="0" fontId="48" fillId="5" borderId="45" xfId="0" applyFont="1" applyFill="1" applyBorder="1"/>
    <xf numFmtId="0" fontId="49" fillId="2" borderId="5" xfId="0" applyFont="1" applyFill="1" applyBorder="1"/>
    <xf numFmtId="0" fontId="49" fillId="3" borderId="5" xfId="0" applyFont="1" applyFill="1" applyBorder="1"/>
    <xf numFmtId="0" fontId="18" fillId="4" borderId="5" xfId="0" applyFont="1" applyFill="1" applyBorder="1"/>
    <xf numFmtId="0" fontId="0" fillId="0" borderId="23" xfId="0" applyBorder="1" applyProtection="1"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0" fillId="0" borderId="23" xfId="0" applyBorder="1" applyAlignment="1" applyProtection="1">
      <alignment horizontal="left" vertical="center"/>
      <protection hidden="1"/>
    </xf>
    <xf numFmtId="164" fontId="0" fillId="3" borderId="0" xfId="0" applyNumberFormat="1" applyFill="1" applyProtection="1">
      <protection hidden="1"/>
    </xf>
    <xf numFmtId="0" fontId="16" fillId="3" borderId="0" xfId="0" applyFont="1" applyFill="1" applyProtection="1">
      <protection hidden="1"/>
    </xf>
    <xf numFmtId="0" fontId="29" fillId="3" borderId="0" xfId="0" applyFont="1" applyFill="1" applyAlignment="1" applyProtection="1">
      <alignment horizontal="center" wrapText="1"/>
      <protection hidden="1"/>
    </xf>
    <xf numFmtId="0" fontId="28" fillId="3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41" xfId="0" applyBorder="1" applyAlignment="1" applyProtection="1">
      <alignment horizontal="center" vertical="center"/>
      <protection hidden="1"/>
    </xf>
    <xf numFmtId="0" fontId="29" fillId="3" borderId="1" xfId="0" applyFont="1" applyFill="1" applyBorder="1" applyProtection="1">
      <protection hidden="1"/>
    </xf>
    <xf numFmtId="0" fontId="3" fillId="2" borderId="1" xfId="0" applyFont="1" applyFill="1" applyBorder="1" applyProtection="1">
      <protection hidden="1"/>
    </xf>
    <xf numFmtId="1" fontId="3" fillId="2" borderId="63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Protection="1">
      <protection hidden="1"/>
    </xf>
    <xf numFmtId="1" fontId="46" fillId="2" borderId="38" xfId="0" applyNumberFormat="1" applyFont="1" applyFill="1" applyBorder="1" applyAlignment="1" applyProtection="1">
      <alignment horizontal="center" vertical="center"/>
      <protection hidden="1"/>
    </xf>
    <xf numFmtId="1" fontId="46" fillId="2" borderId="20" xfId="0" applyNumberFormat="1" applyFont="1" applyFill="1" applyBorder="1" applyAlignment="1" applyProtection="1">
      <alignment horizontal="center" vertical="center"/>
      <protection hidden="1"/>
    </xf>
    <xf numFmtId="0" fontId="3" fillId="3" borderId="38" xfId="0" applyFont="1" applyFill="1" applyBorder="1" applyAlignment="1" applyProtection="1">
      <alignment horizontal="center"/>
      <protection hidden="1"/>
    </xf>
    <xf numFmtId="0" fontId="45" fillId="3" borderId="0" xfId="0" applyFont="1" applyFill="1" applyAlignment="1" applyProtection="1">
      <alignment horizontal="center"/>
      <protection hidden="1"/>
    </xf>
    <xf numFmtId="0" fontId="34" fillId="3" borderId="0" xfId="0" applyFont="1" applyFill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44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9" fontId="21" fillId="3" borderId="0" xfId="0" applyNumberFormat="1" applyFont="1" applyFill="1" applyProtection="1">
      <protection hidden="1"/>
    </xf>
    <xf numFmtId="0" fontId="33" fillId="2" borderId="21" xfId="0" applyFont="1" applyFill="1" applyBorder="1" applyProtection="1">
      <protection hidden="1"/>
    </xf>
    <xf numFmtId="1" fontId="31" fillId="3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Protection="1">
      <protection hidden="1"/>
    </xf>
    <xf numFmtId="0" fontId="35" fillId="3" borderId="0" xfId="0" applyFont="1" applyFill="1" applyProtection="1">
      <protection hidden="1"/>
    </xf>
    <xf numFmtId="165" fontId="33" fillId="3" borderId="21" xfId="0" applyNumberFormat="1" applyFont="1" applyFill="1" applyBorder="1" applyAlignment="1" applyProtection="1">
      <alignment horizontal="center" vertical="center"/>
      <protection hidden="1"/>
    </xf>
    <xf numFmtId="9" fontId="33" fillId="3" borderId="21" xfId="0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Protection="1">
      <protection hidden="1"/>
    </xf>
    <xf numFmtId="8" fontId="0" fillId="3" borderId="0" xfId="0" applyNumberFormat="1" applyFill="1" applyProtection="1">
      <protection hidden="1"/>
    </xf>
    <xf numFmtId="10" fontId="0" fillId="3" borderId="0" xfId="0" applyNumberFormat="1" applyFill="1" applyProtection="1">
      <protection hidden="1"/>
    </xf>
    <xf numFmtId="9" fontId="0" fillId="3" borderId="0" xfId="0" applyNumberFormat="1" applyFill="1" applyProtection="1">
      <protection hidden="1"/>
    </xf>
    <xf numFmtId="10" fontId="12" fillId="2" borderId="21" xfId="0" applyNumberFormat="1" applyFont="1" applyFill="1" applyBorder="1" applyAlignment="1">
      <alignment horizontal="center" vertical="center"/>
    </xf>
    <xf numFmtId="0" fontId="0" fillId="0" borderId="43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7" fillId="4" borderId="23" xfId="0" applyFont="1" applyFill="1" applyBorder="1" applyProtection="1">
      <protection hidden="1"/>
    </xf>
    <xf numFmtId="0" fontId="27" fillId="4" borderId="1" xfId="0" applyFont="1" applyFill="1" applyBorder="1" applyAlignment="1" applyProtection="1">
      <alignment horizontal="center"/>
      <protection hidden="1"/>
    </xf>
    <xf numFmtId="0" fontId="27" fillId="4" borderId="62" xfId="0" applyFont="1" applyFill="1" applyBorder="1" applyAlignment="1" applyProtection="1">
      <alignment horizontal="center"/>
      <protection hidden="1"/>
    </xf>
    <xf numFmtId="0" fontId="27" fillId="4" borderId="1" xfId="0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0" fillId="3" borderId="0" xfId="0" applyFill="1" applyAlignment="1" applyProtection="1">
      <alignment horizontal="center"/>
      <protection hidden="1"/>
    </xf>
    <xf numFmtId="0" fontId="27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46" fillId="3" borderId="0" xfId="0" applyNumberFormat="1" applyFont="1" applyFill="1" applyAlignment="1" applyProtection="1">
      <alignment horizontal="center" vertical="center"/>
      <protection hidden="1"/>
    </xf>
    <xf numFmtId="0" fontId="27" fillId="4" borderId="12" xfId="0" applyFont="1" applyFill="1" applyBorder="1" applyAlignment="1" applyProtection="1">
      <alignment horizontal="center" vertical="center"/>
      <protection hidden="1"/>
    </xf>
    <xf numFmtId="0" fontId="27" fillId="4" borderId="52" xfId="0" applyFont="1" applyFill="1" applyBorder="1" applyAlignment="1" applyProtection="1">
      <alignment horizontal="center"/>
      <protection hidden="1"/>
    </xf>
    <xf numFmtId="0" fontId="27" fillId="8" borderId="17" xfId="0" applyFont="1" applyFill="1" applyBorder="1" applyAlignment="1" applyProtection="1">
      <alignment horizontal="center" vertical="top"/>
      <protection hidden="1"/>
    </xf>
    <xf numFmtId="0" fontId="36" fillId="0" borderId="21" xfId="0" applyFont="1" applyBorder="1" applyProtection="1">
      <protection hidden="1"/>
    </xf>
    <xf numFmtId="0" fontId="0" fillId="0" borderId="27" xfId="0" applyBorder="1" applyAlignment="1" applyProtection="1">
      <alignment horizontal="center"/>
      <protection hidden="1"/>
    </xf>
    <xf numFmtId="0" fontId="0" fillId="0" borderId="42" xfId="0" applyBorder="1" applyAlignment="1" applyProtection="1">
      <alignment horizontal="center"/>
      <protection hidden="1"/>
    </xf>
    <xf numFmtId="0" fontId="36" fillId="0" borderId="43" xfId="0" applyFont="1" applyBorder="1" applyProtection="1">
      <protection hidden="1"/>
    </xf>
    <xf numFmtId="0" fontId="37" fillId="3" borderId="5" xfId="0" applyFont="1" applyFill="1" applyBorder="1" applyAlignment="1" applyProtection="1">
      <alignment vertical="top"/>
      <protection hidden="1"/>
    </xf>
    <xf numFmtId="0" fontId="23" fillId="4" borderId="43" xfId="0" applyFont="1" applyFill="1" applyBorder="1" applyProtection="1">
      <protection hidden="1"/>
    </xf>
    <xf numFmtId="0" fontId="23" fillId="4" borderId="38" xfId="0" applyFont="1" applyFill="1" applyBorder="1" applyAlignment="1" applyProtection="1">
      <alignment horizontal="center"/>
      <protection hidden="1"/>
    </xf>
    <xf numFmtId="0" fontId="0" fillId="3" borderId="1" xfId="0" applyFill="1" applyBorder="1" applyProtection="1">
      <protection hidden="1"/>
    </xf>
    <xf numFmtId="0" fontId="0" fillId="3" borderId="40" xfId="0" applyFill="1" applyBorder="1" applyProtection="1">
      <protection hidden="1"/>
    </xf>
    <xf numFmtId="0" fontId="27" fillId="4" borderId="13" xfId="0" applyFont="1" applyFill="1" applyBorder="1" applyAlignment="1" applyProtection="1">
      <alignment horizont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23" fillId="4" borderId="25" xfId="0" applyFont="1" applyFill="1" applyBorder="1" applyProtection="1">
      <protection hidden="1"/>
    </xf>
    <xf numFmtId="0" fontId="23" fillId="4" borderId="0" xfId="0" applyFont="1" applyFill="1" applyAlignment="1" applyProtection="1">
      <alignment horizontal="center" vertical="center"/>
      <protection hidden="1"/>
    </xf>
    <xf numFmtId="0" fontId="23" fillId="4" borderId="40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9" fillId="0" borderId="1" xfId="0" applyFont="1" applyBorder="1"/>
    <xf numFmtId="0" fontId="29" fillId="3" borderId="70" xfId="0" applyFont="1" applyFill="1" applyBorder="1"/>
    <xf numFmtId="0" fontId="31" fillId="3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27" fillId="4" borderId="1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7" fillId="4" borderId="23" xfId="0" applyFont="1" applyFill="1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164" fontId="0" fillId="3" borderId="0" xfId="0" applyNumberForma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3" fillId="2" borderId="3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/>
      <protection hidden="1"/>
    </xf>
    <xf numFmtId="0" fontId="3" fillId="2" borderId="61" xfId="0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3" fillId="2" borderId="51" xfId="0" applyFont="1" applyFill="1" applyBorder="1" applyAlignment="1" applyProtection="1">
      <alignment horizontal="center" vertical="top"/>
      <protection hidden="1"/>
    </xf>
    <xf numFmtId="0" fontId="0" fillId="0" borderId="3" xfId="0" applyBorder="1" applyAlignment="1" applyProtection="1">
      <alignment vertical="top"/>
      <protection hidden="1"/>
    </xf>
    <xf numFmtId="0" fontId="3" fillId="3" borderId="0" xfId="0" applyFont="1" applyFill="1" applyAlignment="1" applyProtection="1">
      <alignment horizontal="center" vertical="top"/>
      <protection hidden="1"/>
    </xf>
    <xf numFmtId="0" fontId="0" fillId="3" borderId="0" xfId="0" applyFill="1" applyAlignment="1" applyProtection="1">
      <alignment vertical="top"/>
      <protection hidden="1"/>
    </xf>
    <xf numFmtId="10" fontId="17" fillId="3" borderId="0" xfId="0" applyNumberFormat="1" applyFont="1" applyFill="1" applyAlignment="1" applyProtection="1">
      <alignment horizontal="center" vertical="center" wrapText="1"/>
      <protection hidden="1"/>
    </xf>
    <xf numFmtId="0" fontId="17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2" borderId="53" xfId="0" applyFont="1" applyFill="1" applyBorder="1"/>
    <xf numFmtId="0" fontId="33" fillId="2" borderId="54" xfId="0" applyFont="1" applyFill="1" applyBorder="1"/>
    <xf numFmtId="0" fontId="33" fillId="2" borderId="57" xfId="0" applyFont="1" applyFill="1" applyBorder="1"/>
    <xf numFmtId="0" fontId="33" fillId="2" borderId="55" xfId="0" applyFont="1" applyFill="1" applyBorder="1"/>
    <xf numFmtId="0" fontId="33" fillId="2" borderId="56" xfId="0" applyFont="1" applyFill="1" applyBorder="1"/>
    <xf numFmtId="0" fontId="33" fillId="2" borderId="50" xfId="0" applyFont="1" applyFill="1" applyBorder="1"/>
    <xf numFmtId="0" fontId="0" fillId="3" borderId="58" xfId="0" applyFill="1" applyBorder="1"/>
    <xf numFmtId="0" fontId="0" fillId="0" borderId="59" xfId="0" applyBorder="1"/>
    <xf numFmtId="0" fontId="0" fillId="0" borderId="60" xfId="0" applyBorder="1"/>
    <xf numFmtId="0" fontId="42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6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5" fillId="5" borderId="64" xfId="0" applyFont="1" applyFill="1" applyBorder="1" applyAlignment="1">
      <alignment horizontal="center"/>
    </xf>
    <xf numFmtId="0" fontId="0" fillId="5" borderId="13" xfId="0" applyFill="1" applyBorder="1"/>
    <xf numFmtId="0" fontId="0" fillId="5" borderId="36" xfId="0" applyFill="1" applyBorder="1"/>
    <xf numFmtId="0" fontId="11" fillId="9" borderId="68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/>
    </xf>
    <xf numFmtId="0" fontId="11" fillId="9" borderId="69" xfId="0" applyFont="1" applyFill="1" applyBorder="1" applyAlignment="1">
      <alignment horizontal="center" vertical="center"/>
    </xf>
    <xf numFmtId="0" fontId="11" fillId="9" borderId="66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67" xfId="0" applyFont="1" applyFill="1" applyBorder="1" applyAlignment="1">
      <alignment horizontal="center" vertical="center"/>
    </xf>
    <xf numFmtId="0" fontId="18" fillId="3" borderId="0" xfId="0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8" fillId="4" borderId="46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Alignment="1" applyProtection="1">
      <alignment horizontal="center"/>
      <protection hidden="1"/>
    </xf>
    <xf numFmtId="0" fontId="18" fillId="9" borderId="11" xfId="0" applyFont="1" applyFill="1" applyBorder="1" applyAlignment="1" applyProtection="1">
      <alignment horizontal="center" vertical="center"/>
      <protection hidden="1"/>
    </xf>
    <xf numFmtId="0" fontId="18" fillId="4" borderId="2" xfId="0" applyFont="1" applyFill="1" applyBorder="1" applyAlignment="1" applyProtection="1">
      <alignment horizontal="center"/>
      <protection hidden="1"/>
    </xf>
    <xf numFmtId="10" fontId="17" fillId="0" borderId="31" xfId="0" applyNumberFormat="1" applyFont="1" applyBorder="1" applyAlignment="1">
      <alignment horizontal="center" vertical="center"/>
    </xf>
    <xf numFmtId="10" fontId="17" fillId="0" borderId="33" xfId="0" applyNumberFormat="1" applyFont="1" applyBorder="1" applyAlignment="1">
      <alignment horizontal="center" vertical="center"/>
    </xf>
    <xf numFmtId="10" fontId="17" fillId="0" borderId="35" xfId="0" applyNumberFormat="1" applyFont="1" applyBorder="1" applyAlignment="1">
      <alignment horizontal="center" vertical="center"/>
    </xf>
    <xf numFmtId="0" fontId="0" fillId="3" borderId="0" xfId="0" applyFill="1"/>
    <xf numFmtId="0" fontId="33" fillId="3" borderId="28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10" fontId="17" fillId="0" borderId="30" xfId="0" applyNumberFormat="1" applyFont="1" applyBorder="1" applyAlignment="1">
      <alignment horizontal="center" vertical="center"/>
    </xf>
    <xf numFmtId="10" fontId="17" fillId="0" borderId="32" xfId="0" applyNumberFormat="1" applyFont="1" applyBorder="1" applyAlignment="1">
      <alignment horizontal="center" vertical="center"/>
    </xf>
    <xf numFmtId="10" fontId="17" fillId="0" borderId="34" xfId="0" applyNumberFormat="1" applyFont="1" applyBorder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18" fillId="4" borderId="28" xfId="0" applyFont="1" applyFill="1" applyBorder="1" applyAlignment="1" applyProtection="1">
      <alignment horizontal="center" vertical="center"/>
      <protection hidden="1"/>
    </xf>
    <xf numFmtId="0" fontId="19" fillId="4" borderId="29" xfId="0" applyFont="1" applyFill="1" applyBorder="1" applyAlignment="1">
      <alignment horizontal="center" vertical="center"/>
    </xf>
    <xf numFmtId="0" fontId="18" fillId="9" borderId="65" xfId="0" applyFont="1" applyFill="1" applyBorder="1" applyAlignment="1" applyProtection="1">
      <alignment horizontal="center" vertical="center"/>
      <protection hidden="1"/>
    </xf>
    <xf numFmtId="0" fontId="18" fillId="9" borderId="37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6" xfId="0" applyFill="1" applyBorder="1"/>
    <xf numFmtId="0" fontId="33" fillId="3" borderId="28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29" xfId="0" applyFont="1" applyFill="1" applyBorder="1" applyAlignment="1">
      <alignment horizontal="center" vertical="center" wrapText="1"/>
    </xf>
    <xf numFmtId="0" fontId="13" fillId="2" borderId="15" xfId="0" applyFont="1" applyFill="1" applyBorder="1"/>
    <xf numFmtId="0" fontId="0" fillId="0" borderId="19" xfId="0" applyBorder="1"/>
    <xf numFmtId="0" fontId="0" fillId="0" borderId="20" xfId="0" applyBorder="1"/>
    <xf numFmtId="0" fontId="11" fillId="3" borderId="0" xfId="0" applyFont="1" applyFill="1"/>
    <xf numFmtId="0" fontId="47" fillId="4" borderId="16" xfId="0" applyFont="1" applyFill="1" applyBorder="1" applyAlignment="1" applyProtection="1">
      <alignment horizontal="center" vertical="center"/>
      <protection hidden="1"/>
    </xf>
    <xf numFmtId="0" fontId="47" fillId="4" borderId="18" xfId="0" applyFont="1" applyFill="1" applyBorder="1" applyAlignment="1" applyProtection="1">
      <alignment horizontal="center" vertical="center"/>
      <protection hidden="1"/>
    </xf>
    <xf numFmtId="0" fontId="18" fillId="9" borderId="71" xfId="0" applyFont="1" applyFill="1" applyBorder="1" applyAlignment="1" applyProtection="1">
      <alignment horizontal="center" vertical="center"/>
      <protection hidden="1"/>
    </xf>
    <xf numFmtId="0" fontId="51" fillId="5" borderId="13" xfId="0" applyFont="1" applyFill="1" applyBorder="1" applyAlignment="1">
      <alignment horizontal="center"/>
    </xf>
    <xf numFmtId="0" fontId="12" fillId="5" borderId="13" xfId="0" applyFont="1" applyFill="1" applyBorder="1"/>
    <xf numFmtId="0" fontId="12" fillId="5" borderId="36" xfId="0" applyFont="1" applyFill="1" applyBorder="1"/>
    <xf numFmtId="0" fontId="30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13" fillId="3" borderId="0" xfId="0" applyFont="1" applyFill="1"/>
    <xf numFmtId="0" fontId="27" fillId="4" borderId="16" xfId="0" applyFont="1" applyFill="1" applyBorder="1" applyAlignment="1" applyProtection="1">
      <alignment horizontal="center" vertical="center"/>
      <protection hidden="1"/>
    </xf>
    <xf numFmtId="0" fontId="27" fillId="4" borderId="17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3" fillId="5" borderId="61" xfId="0" applyFont="1" applyFill="1" applyBorder="1" applyAlignment="1" applyProtection="1">
      <alignment horizontal="center" vertical="center"/>
      <protection hidden="1"/>
    </xf>
    <xf numFmtId="0" fontId="3" fillId="5" borderId="68" xfId="0" applyFont="1" applyFill="1" applyBorder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</cellXfs>
  <cellStyles count="4">
    <cellStyle name="Normal_MAX_dcf_rollout" xfId="2" xr:uid="{00000000-0005-0000-0000-000000000000}"/>
    <cellStyle name="Normalny" xfId="0" builtinId="0"/>
    <cellStyle name="Normalny 2" xfId="1" xr:uid="{00000000-0005-0000-0000-000002000000}"/>
    <cellStyle name="Walutowy 2" xfId="3" xr:uid="{00000000-0005-0000-0000-000003000000}"/>
  </cellStyles>
  <dxfs count="0"/>
  <tableStyles count="0" defaultTableStyle="TableStyleMedium2" defaultPivotStyle="PivotStyleLight16"/>
  <colors>
    <mruColors>
      <color rgb="FFBFD1E7"/>
      <color rgb="FF376092"/>
      <color rgb="FF8CA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464895</xdr:colOff>
      <xdr:row>4</xdr:row>
      <xdr:rowOff>130175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2F97BAA-7CDD-C441-8FCC-EB119090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5669280" cy="498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134F-081B-4188-A440-4798CDB69904}">
  <dimension ref="A1:L35"/>
  <sheetViews>
    <sheetView topLeftCell="A9" zoomScale="85" zoomScaleNormal="85" workbookViewId="0">
      <selection activeCell="B20" sqref="B20:D20"/>
    </sheetView>
  </sheetViews>
  <sheetFormatPr defaultColWidth="0" defaultRowHeight="14.5" zeroHeight="1"/>
  <cols>
    <col min="1" max="1" width="8.81640625" style="6" customWidth="1"/>
    <col min="2" max="2" width="15.1796875" style="6" customWidth="1"/>
    <col min="3" max="3" width="7.81640625" style="6" customWidth="1"/>
    <col min="4" max="4" width="16.81640625" style="6" customWidth="1"/>
    <col min="5" max="12" width="8.81640625" style="6" customWidth="1"/>
    <col min="13" max="13" width="8.81640625" style="6" hidden="1" customWidth="1"/>
    <col min="14" max="16384" width="8.81640625" style="6" hidden="1"/>
  </cols>
  <sheetData>
    <row r="1" spans="1:12">
      <c r="A1" s="83" t="s">
        <v>100</v>
      </c>
    </row>
    <row r="2" spans="1:12"/>
    <row r="3" spans="1:12"/>
    <row r="4" spans="1:12"/>
    <row r="5" spans="1:12"/>
    <row r="6" spans="1:12"/>
    <row r="8" spans="1:12" ht="14.5" hidden="1" customHeight="1">
      <c r="B8" s="196" t="s">
        <v>107</v>
      </c>
      <c r="C8" s="197"/>
      <c r="D8" s="197"/>
      <c r="E8" s="197"/>
      <c r="F8" s="197"/>
      <c r="G8" s="197"/>
      <c r="H8" s="197"/>
      <c r="I8" s="197"/>
      <c r="J8" s="197"/>
    </row>
    <row r="9" spans="1:12">
      <c r="B9" s="197"/>
      <c r="C9" s="197"/>
      <c r="D9" s="197"/>
      <c r="E9" s="197"/>
      <c r="F9" s="197"/>
      <c r="G9" s="197"/>
      <c r="H9" s="197"/>
      <c r="I9" s="197"/>
      <c r="J9" s="197"/>
    </row>
    <row r="10" spans="1:12">
      <c r="B10" s="197"/>
      <c r="C10" s="197"/>
      <c r="D10" s="197"/>
      <c r="E10" s="197"/>
      <c r="F10" s="197"/>
      <c r="G10" s="197"/>
      <c r="H10" s="197"/>
      <c r="I10" s="197"/>
      <c r="J10" s="197"/>
    </row>
    <row r="11" spans="1:12"/>
    <row r="12" spans="1:12"/>
    <row r="13" spans="1:12" ht="15.5">
      <c r="B13" s="86" t="s">
        <v>104</v>
      </c>
      <c r="C13" s="87" t="s">
        <v>102</v>
      </c>
      <c r="D13" s="85"/>
    </row>
    <row r="14" spans="1:12" ht="15.5">
      <c r="B14" s="88" t="s">
        <v>105</v>
      </c>
      <c r="C14" s="87" t="s">
        <v>103</v>
      </c>
      <c r="D14" s="85"/>
    </row>
    <row r="15" spans="1:12" ht="15.5" customHeight="1">
      <c r="B15" s="88" t="s">
        <v>106</v>
      </c>
      <c r="C15" s="207" t="s">
        <v>108</v>
      </c>
      <c r="D15" s="208"/>
      <c r="E15" s="208"/>
      <c r="F15" s="208"/>
      <c r="G15" s="208"/>
      <c r="H15" s="93"/>
      <c r="I15" s="93"/>
      <c r="J15" s="93"/>
      <c r="K15" s="93"/>
      <c r="L15" s="93"/>
    </row>
    <row r="16" spans="1:12" ht="15.5">
      <c r="B16" s="89"/>
      <c r="C16" s="207" t="s">
        <v>109</v>
      </c>
      <c r="D16" s="208"/>
      <c r="E16" s="208"/>
      <c r="F16" s="208"/>
      <c r="G16" s="208"/>
      <c r="H16" s="93"/>
      <c r="I16" s="93"/>
      <c r="J16" s="93"/>
      <c r="K16" s="93"/>
      <c r="L16" s="93"/>
    </row>
    <row r="17" spans="2:9" ht="15.5">
      <c r="B17" s="90"/>
      <c r="C17" s="85"/>
      <c r="D17" s="85"/>
    </row>
    <row r="18" spans="2:9" ht="16" thickBot="1">
      <c r="B18" s="90"/>
    </row>
    <row r="19" spans="2:9" ht="19" thickBot="1">
      <c r="B19" s="198" t="s">
        <v>101</v>
      </c>
      <c r="C19" s="199"/>
      <c r="D19" s="200"/>
      <c r="E19" s="204"/>
      <c r="F19" s="205"/>
      <c r="G19" s="205"/>
      <c r="H19" s="205"/>
      <c r="I19" s="206"/>
    </row>
    <row r="20" spans="2:9" ht="19" thickBot="1">
      <c r="B20" s="201" t="s">
        <v>133</v>
      </c>
      <c r="C20" s="202"/>
      <c r="D20" s="203"/>
      <c r="E20" s="204"/>
      <c r="F20" s="205"/>
      <c r="G20" s="205"/>
      <c r="H20" s="205"/>
      <c r="I20" s="206"/>
    </row>
    <row r="21" spans="2:9">
      <c r="B21" s="84"/>
    </row>
    <row r="22" spans="2:9"/>
    <row r="23" spans="2:9"/>
    <row r="33" s="6" customFormat="1" hidden="1"/>
    <row r="34" s="6" customFormat="1" hidden="1"/>
    <row r="35" s="6" customFormat="1" hidden="1"/>
  </sheetData>
  <mergeCells count="7">
    <mergeCell ref="B8:J10"/>
    <mergeCell ref="B19:D19"/>
    <mergeCell ref="B20:D20"/>
    <mergeCell ref="E19:I19"/>
    <mergeCell ref="E20:I20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53CB-DD4B-4EC9-8E63-210CCE320553}">
  <dimension ref="B1:BW66"/>
  <sheetViews>
    <sheetView topLeftCell="B1" zoomScale="40" zoomScaleNormal="40" workbookViewId="0">
      <pane xSplit="1" topLeftCell="R1" activePane="topRight" state="frozen"/>
      <selection activeCell="B1" sqref="B1"/>
      <selection pane="topRight" activeCell="AE12" sqref="AE12"/>
    </sheetView>
  </sheetViews>
  <sheetFormatPr defaultColWidth="0" defaultRowHeight="14.5" zeroHeight="1"/>
  <cols>
    <col min="1" max="1" width="8.81640625" hidden="1" customWidth="1"/>
    <col min="2" max="3" width="56.81640625" style="6" customWidth="1"/>
    <col min="4" max="15" width="18.90625" style="6" customWidth="1"/>
    <col min="16" max="16" width="28.6328125" style="6" customWidth="1"/>
    <col min="17" max="17" width="35.36328125" style="6" customWidth="1"/>
    <col min="18" max="18" width="35.81640625" style="6" customWidth="1"/>
    <col min="19" max="30" width="18.90625" style="6" customWidth="1"/>
    <col min="31" max="31" width="31.36328125" style="6" customWidth="1"/>
    <col min="32" max="32" width="18.90625" style="6" customWidth="1"/>
    <col min="33" max="43" width="18.90625" style="6" hidden="1" customWidth="1"/>
    <col min="44" max="45" width="28.6328125" style="6" hidden="1" customWidth="1"/>
    <col min="46" max="57" width="18.90625" style="6" hidden="1" customWidth="1"/>
    <col min="58" max="59" width="28.6328125" style="6" hidden="1" customWidth="1"/>
    <col min="60" max="71" width="18.90625" style="6" hidden="1" customWidth="1"/>
    <col min="72" max="73" width="28.6328125" style="6" hidden="1" customWidth="1"/>
    <col min="74" max="75" width="28.6328125" hidden="1" customWidth="1"/>
    <col min="76" max="16384" width="8.81640625" hidden="1"/>
  </cols>
  <sheetData>
    <row r="1" spans="2:73" ht="76" customHeight="1" thickBot="1">
      <c r="B1" s="7" t="s">
        <v>48</v>
      </c>
      <c r="C1" s="7"/>
    </row>
    <row r="2" spans="2:73" ht="23.5" customHeight="1" thickBot="1">
      <c r="B2"/>
      <c r="C2"/>
      <c r="D2" s="209" t="s">
        <v>49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4" t="s">
        <v>90</v>
      </c>
      <c r="R2" s="217" t="s">
        <v>50</v>
      </c>
      <c r="S2" s="211" t="s">
        <v>110</v>
      </c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3"/>
      <c r="AF2" s="48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</row>
    <row r="3" spans="2:73" ht="16" thickBot="1">
      <c r="B3" s="224" t="s">
        <v>47</v>
      </c>
      <c r="C3" s="240" t="s">
        <v>129</v>
      </c>
      <c r="D3" s="226" t="s">
        <v>97</v>
      </c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7" t="s">
        <v>95</v>
      </c>
      <c r="Q3" s="215"/>
      <c r="R3" s="218"/>
      <c r="S3" s="228" t="s">
        <v>98</v>
      </c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42" t="s">
        <v>96</v>
      </c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1"/>
      <c r="AS3" s="221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1"/>
      <c r="BG3" s="221"/>
      <c r="BH3" s="220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1"/>
      <c r="BU3" s="221"/>
    </row>
    <row r="4" spans="2:73" ht="16" thickBot="1">
      <c r="B4" s="225"/>
      <c r="C4" s="241"/>
      <c r="D4" s="10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 t="s">
        <v>31</v>
      </c>
      <c r="M4" s="8" t="s">
        <v>32</v>
      </c>
      <c r="N4" s="8" t="s">
        <v>33</v>
      </c>
      <c r="O4" s="9" t="s">
        <v>34</v>
      </c>
      <c r="P4" s="227"/>
      <c r="Q4" s="216"/>
      <c r="R4" s="219"/>
      <c r="S4" s="10" t="s">
        <v>35</v>
      </c>
      <c r="T4" s="8" t="s">
        <v>36</v>
      </c>
      <c r="U4" s="8" t="s">
        <v>37</v>
      </c>
      <c r="V4" s="8" t="s">
        <v>38</v>
      </c>
      <c r="W4" s="8" t="s">
        <v>39</v>
      </c>
      <c r="X4" s="8" t="s">
        <v>40</v>
      </c>
      <c r="Y4" s="8" t="s">
        <v>41</v>
      </c>
      <c r="Z4" s="8" t="s">
        <v>42</v>
      </c>
      <c r="AA4" s="8" t="s">
        <v>43</v>
      </c>
      <c r="AB4" s="8" t="s">
        <v>44</v>
      </c>
      <c r="AC4" s="8" t="s">
        <v>45</v>
      </c>
      <c r="AD4" s="11" t="s">
        <v>46</v>
      </c>
      <c r="AE4" s="243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221"/>
      <c r="AS4" s="222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221"/>
      <c r="BG4" s="222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221"/>
      <c r="BU4" s="222"/>
    </row>
    <row r="5" spans="2:73" ht="15.5">
      <c r="B5" s="97" t="s">
        <v>89</v>
      </c>
      <c r="C5" s="96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236" t="e">
        <f>(P12-C12)/C12</f>
        <v>#DIV/0!</v>
      </c>
      <c r="R5" s="229" t="e">
        <f>(P13-C13)/C13</f>
        <v>#DIV/0!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</row>
    <row r="6" spans="2:73" ht="15.5">
      <c r="B6" s="98" t="s">
        <v>22</v>
      </c>
      <c r="C6" s="65"/>
      <c r="D6" s="61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>
        <f>SUM(D6:O6)</f>
        <v>0</v>
      </c>
      <c r="Q6" s="237"/>
      <c r="R6" s="230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74">
        <f>SUM(S6:AD6)</f>
        <v>0</v>
      </c>
      <c r="AR6" s="72"/>
      <c r="AS6" s="196"/>
      <c r="BF6" s="72"/>
      <c r="BG6" s="239"/>
      <c r="BU6" s="196"/>
    </row>
    <row r="7" spans="2:73" ht="15.5">
      <c r="B7" s="99" t="s">
        <v>20</v>
      </c>
      <c r="C7" s="66"/>
      <c r="D7" s="6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f t="shared" ref="P7:P11" si="0">SUM(D7:O7)</f>
        <v>0</v>
      </c>
      <c r="Q7" s="237"/>
      <c r="R7" s="230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70">
        <f>SUM(S7:AD7)</f>
        <v>0</v>
      </c>
      <c r="AR7" s="72"/>
      <c r="AS7" s="196"/>
      <c r="BF7" s="72"/>
      <c r="BG7" s="239"/>
      <c r="BU7" s="196"/>
    </row>
    <row r="8" spans="2:73" ht="15.5">
      <c r="B8" s="98" t="s">
        <v>21</v>
      </c>
      <c r="C8" s="65"/>
      <c r="D8" s="6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>
        <f t="shared" si="0"/>
        <v>0</v>
      </c>
      <c r="Q8" s="237"/>
      <c r="R8" s="230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74">
        <f>SUM(S8:AD8)</f>
        <v>0</v>
      </c>
      <c r="AR8" s="72"/>
      <c r="AS8" s="196"/>
      <c r="BF8" s="72"/>
      <c r="BG8" s="239"/>
      <c r="BU8" s="196"/>
    </row>
    <row r="9" spans="2:73" ht="15.5">
      <c r="B9" s="99" t="s">
        <v>20</v>
      </c>
      <c r="C9" s="66"/>
      <c r="D9" s="6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>
        <f t="shared" si="0"/>
        <v>0</v>
      </c>
      <c r="Q9" s="237"/>
      <c r="R9" s="23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70">
        <f>SUM(S9:AD9)</f>
        <v>0</v>
      </c>
      <c r="AR9" s="72"/>
      <c r="AS9" s="196"/>
      <c r="BF9" s="72"/>
      <c r="BG9" s="239"/>
      <c r="BU9" s="196"/>
    </row>
    <row r="10" spans="2:73" ht="15.5">
      <c r="B10" s="98" t="s">
        <v>87</v>
      </c>
      <c r="C10" s="65"/>
      <c r="D10" s="6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>
        <f t="shared" si="0"/>
        <v>0</v>
      </c>
      <c r="Q10" s="237"/>
      <c r="R10" s="230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74">
        <f>SUM(S10:AD10)</f>
        <v>0</v>
      </c>
      <c r="AR10" s="72"/>
      <c r="AS10" s="196"/>
      <c r="BF10" s="72"/>
      <c r="BG10" s="239"/>
      <c r="BU10" s="196"/>
    </row>
    <row r="11" spans="2:73" ht="15.5">
      <c r="B11" s="99" t="s">
        <v>20</v>
      </c>
      <c r="C11" s="66"/>
      <c r="D11" s="6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f t="shared" si="0"/>
        <v>0</v>
      </c>
      <c r="Q11" s="237"/>
      <c r="R11" s="230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70">
        <f t="shared" ref="AE11" si="1">SUM(S11:AD11)</f>
        <v>0</v>
      </c>
      <c r="AR11" s="72"/>
      <c r="AS11" s="196"/>
      <c r="BF11" s="72"/>
      <c r="BG11" s="239"/>
      <c r="BU11" s="196"/>
    </row>
    <row r="12" spans="2:73" ht="15.5">
      <c r="B12" s="100" t="s">
        <v>91</v>
      </c>
      <c r="C12" s="67">
        <f>SUM(C6,C8,C10)</f>
        <v>0</v>
      </c>
      <c r="D12" s="63">
        <f>SUM(D6,D8,D10)</f>
        <v>0</v>
      </c>
      <c r="E12" s="5">
        <f t="shared" ref="E12:O12" si="2">SUM(E6,E8,E10)</f>
        <v>0</v>
      </c>
      <c r="F12" s="5">
        <f t="shared" si="2"/>
        <v>0</v>
      </c>
      <c r="G12" s="5">
        <f t="shared" si="2"/>
        <v>0</v>
      </c>
      <c r="H12" s="5">
        <f t="shared" si="2"/>
        <v>0</v>
      </c>
      <c r="I12" s="5">
        <f t="shared" si="2"/>
        <v>0</v>
      </c>
      <c r="J12" s="5">
        <f t="shared" si="2"/>
        <v>0</v>
      </c>
      <c r="K12" s="5">
        <f t="shared" si="2"/>
        <v>0</v>
      </c>
      <c r="L12" s="5">
        <f t="shared" si="2"/>
        <v>0</v>
      </c>
      <c r="M12" s="5">
        <f t="shared" si="2"/>
        <v>0</v>
      </c>
      <c r="N12" s="5">
        <f t="shared" si="2"/>
        <v>0</v>
      </c>
      <c r="O12" s="5">
        <f t="shared" si="2"/>
        <v>0</v>
      </c>
      <c r="P12" s="35">
        <f>SUM(D12:O12)</f>
        <v>0</v>
      </c>
      <c r="Q12" s="237"/>
      <c r="R12" s="230"/>
      <c r="S12" s="5">
        <f>SUM(S6,S8,S10)</f>
        <v>0</v>
      </c>
      <c r="T12" s="5">
        <f t="shared" ref="T12:AC12" si="3">SUM(T6,T8,T10)</f>
        <v>0</v>
      </c>
      <c r="U12" s="5">
        <f t="shared" si="3"/>
        <v>0</v>
      </c>
      <c r="V12" s="5">
        <f t="shared" si="3"/>
        <v>0</v>
      </c>
      <c r="W12" s="5">
        <f t="shared" si="3"/>
        <v>0</v>
      </c>
      <c r="X12" s="5">
        <f t="shared" si="3"/>
        <v>0</v>
      </c>
      <c r="Y12" s="5">
        <f t="shared" si="3"/>
        <v>0</v>
      </c>
      <c r="Z12" s="5">
        <f t="shared" si="3"/>
        <v>0</v>
      </c>
      <c r="AA12" s="5">
        <f t="shared" si="3"/>
        <v>0</v>
      </c>
      <c r="AB12" s="5">
        <f t="shared" si="3"/>
        <v>0</v>
      </c>
      <c r="AC12" s="5">
        <f t="shared" si="3"/>
        <v>0</v>
      </c>
      <c r="AD12" s="5">
        <f>SUM(AD6,AD8,AD10)</f>
        <v>0</v>
      </c>
      <c r="AE12" s="36">
        <f>SUM(S12:AD12)</f>
        <v>0</v>
      </c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5"/>
      <c r="AS12" s="196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239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196"/>
    </row>
    <row r="13" spans="2:73" ht="16" thickBot="1">
      <c r="B13" s="100" t="s">
        <v>88</v>
      </c>
      <c r="C13" s="68">
        <f>SUM(C7,C9,C11)</f>
        <v>0</v>
      </c>
      <c r="D13" s="64">
        <f>SUM(D7,D9,D11)</f>
        <v>0</v>
      </c>
      <c r="E13" s="4">
        <f t="shared" ref="E13:O13" si="4">SUM(E7,E9,E11)</f>
        <v>0</v>
      </c>
      <c r="F13" s="4">
        <f t="shared" si="4"/>
        <v>0</v>
      </c>
      <c r="G13" s="4">
        <f t="shared" si="4"/>
        <v>0</v>
      </c>
      <c r="H13" s="4">
        <f t="shared" si="4"/>
        <v>0</v>
      </c>
      <c r="I13" s="4">
        <f t="shared" si="4"/>
        <v>0</v>
      </c>
      <c r="J13" s="4">
        <f t="shared" si="4"/>
        <v>0</v>
      </c>
      <c r="K13" s="4">
        <f t="shared" si="4"/>
        <v>0</v>
      </c>
      <c r="L13" s="4">
        <f t="shared" si="4"/>
        <v>0</v>
      </c>
      <c r="M13" s="4">
        <f>SUM(M7,M9,M11)</f>
        <v>0</v>
      </c>
      <c r="N13" s="4">
        <f t="shared" si="4"/>
        <v>0</v>
      </c>
      <c r="O13" s="4">
        <f t="shared" si="4"/>
        <v>0</v>
      </c>
      <c r="P13" s="36">
        <f>SUM(D13:O13)</f>
        <v>0</v>
      </c>
      <c r="Q13" s="238"/>
      <c r="R13" s="231"/>
      <c r="S13" s="4">
        <f>SUM(S7,S9,S11)</f>
        <v>0</v>
      </c>
      <c r="T13" s="4">
        <f t="shared" ref="T13:AD13" si="5">SUM(T7,T9,T11)</f>
        <v>0</v>
      </c>
      <c r="U13" s="4">
        <f t="shared" si="5"/>
        <v>0</v>
      </c>
      <c r="V13" s="4">
        <f t="shared" si="5"/>
        <v>0</v>
      </c>
      <c r="W13" s="4">
        <f t="shared" si="5"/>
        <v>0</v>
      </c>
      <c r="X13" s="4">
        <f t="shared" si="5"/>
        <v>0</v>
      </c>
      <c r="Y13" s="4">
        <f t="shared" si="5"/>
        <v>0</v>
      </c>
      <c r="Z13" s="4">
        <f t="shared" si="5"/>
        <v>0</v>
      </c>
      <c r="AA13" s="4">
        <f t="shared" si="5"/>
        <v>0</v>
      </c>
      <c r="AB13" s="4">
        <f t="shared" si="5"/>
        <v>0</v>
      </c>
      <c r="AC13" s="4">
        <f t="shared" si="5"/>
        <v>0</v>
      </c>
      <c r="AD13" s="4">
        <f t="shared" si="5"/>
        <v>0</v>
      </c>
      <c r="AE13" s="36">
        <f>SUM(S13:AD13)</f>
        <v>0</v>
      </c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196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239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196"/>
    </row>
    <row r="14" spans="2:73">
      <c r="AR14" s="142"/>
    </row>
    <row r="15" spans="2:73" ht="15" thickBot="1"/>
    <row r="16" spans="2:73" ht="18.5">
      <c r="B16" s="233" t="s">
        <v>116</v>
      </c>
      <c r="C16" s="45"/>
    </row>
    <row r="17" spans="2:5" ht="18.5">
      <c r="B17" s="234"/>
      <c r="C17" s="45"/>
    </row>
    <row r="18" spans="2:5" ht="18.5">
      <c r="B18" s="234"/>
      <c r="C18" s="45"/>
    </row>
    <row r="19" spans="2:5" ht="18.5">
      <c r="B19" s="234"/>
      <c r="C19" s="45"/>
    </row>
    <row r="20" spans="2:5" ht="18.5">
      <c r="B20" s="234"/>
      <c r="C20" s="45"/>
    </row>
    <row r="21" spans="2:5" ht="18.5">
      <c r="B21" s="234"/>
      <c r="C21" s="45"/>
    </row>
    <row r="22" spans="2:5" ht="18.5">
      <c r="B22" s="234"/>
      <c r="C22" s="45"/>
    </row>
    <row r="23" spans="2:5" ht="18.5">
      <c r="B23" s="234"/>
      <c r="C23" s="45"/>
      <c r="E23" s="37"/>
    </row>
    <row r="24" spans="2:5" ht="18.5">
      <c r="B24" s="234"/>
      <c r="C24" s="45"/>
    </row>
    <row r="25" spans="2:5" ht="19" thickBot="1">
      <c r="B25" s="235"/>
      <c r="C25" s="45"/>
    </row>
    <row r="26" spans="2:5"/>
    <row r="27" spans="2:5"/>
    <row r="28" spans="2:5"/>
    <row r="29" spans="2:5"/>
    <row r="30" spans="2:5"/>
    <row r="31" spans="2:5"/>
    <row r="32" spans="2:5"/>
    <row r="44" spans="2:13"/>
    <row r="45" spans="2:13" hidden="1">
      <c r="B45" s="6" t="s">
        <v>51</v>
      </c>
    </row>
    <row r="48" spans="2:13" hidden="1">
      <c r="D48" s="223"/>
      <c r="E48" s="223"/>
      <c r="F48" s="223"/>
      <c r="G48" s="223"/>
      <c r="H48" s="223"/>
      <c r="I48" s="223"/>
      <c r="J48" s="223"/>
      <c r="K48" s="223"/>
      <c r="L48" s="223"/>
      <c r="M48" s="223"/>
    </row>
    <row r="49" spans="4:13" hidden="1">
      <c r="D49" s="223"/>
      <c r="E49" s="223"/>
      <c r="F49" s="223"/>
      <c r="G49" s="223"/>
      <c r="H49" s="223"/>
      <c r="I49" s="223"/>
      <c r="J49" s="223"/>
      <c r="K49" s="223"/>
      <c r="L49" s="223"/>
      <c r="M49" s="223"/>
    </row>
    <row r="50" spans="4:13" hidden="1">
      <c r="D50" s="223"/>
      <c r="E50" s="223"/>
      <c r="F50" s="223"/>
      <c r="G50" s="223"/>
      <c r="H50" s="223"/>
      <c r="I50" s="223"/>
      <c r="J50" s="223"/>
      <c r="K50" s="223"/>
      <c r="L50" s="223"/>
      <c r="M50" s="223"/>
    </row>
    <row r="51" spans="4:13" hidden="1">
      <c r="D51" s="223"/>
      <c r="E51" s="223"/>
      <c r="F51" s="223"/>
      <c r="G51" s="223"/>
      <c r="H51" s="223"/>
      <c r="I51" s="223"/>
      <c r="J51" s="223"/>
      <c r="K51" s="223"/>
      <c r="L51" s="223"/>
      <c r="M51" s="223"/>
    </row>
    <row r="52" spans="4:13" hidden="1">
      <c r="D52" s="223"/>
      <c r="E52" s="223"/>
      <c r="F52" s="223"/>
      <c r="G52" s="223"/>
      <c r="H52" s="223"/>
      <c r="I52" s="223"/>
      <c r="J52" s="223"/>
      <c r="K52" s="223"/>
      <c r="L52" s="223"/>
      <c r="M52" s="223"/>
    </row>
    <row r="53" spans="4:13" hidden="1">
      <c r="D53" s="223"/>
      <c r="E53" s="223"/>
      <c r="F53" s="223"/>
      <c r="G53" s="223"/>
      <c r="H53" s="223"/>
      <c r="I53" s="223"/>
      <c r="J53" s="223"/>
      <c r="K53" s="223"/>
      <c r="L53" s="223"/>
      <c r="M53" s="223"/>
    </row>
    <row r="54" spans="4:13" hidden="1">
      <c r="D54" s="223"/>
      <c r="E54" s="223"/>
      <c r="F54" s="223"/>
      <c r="G54" s="223"/>
      <c r="H54" s="223"/>
      <c r="I54" s="223"/>
      <c r="J54" s="223"/>
      <c r="K54" s="223"/>
      <c r="L54" s="223"/>
      <c r="M54" s="223"/>
    </row>
    <row r="55" spans="4:13" hidden="1">
      <c r="D55" s="223"/>
      <c r="E55" s="223"/>
      <c r="F55" s="223"/>
      <c r="G55" s="223"/>
      <c r="H55" s="223"/>
      <c r="I55" s="223"/>
      <c r="J55" s="223"/>
      <c r="K55" s="223"/>
      <c r="L55" s="223"/>
      <c r="M55" s="223"/>
    </row>
    <row r="56" spans="4:13" hidden="1">
      <c r="D56" s="223"/>
      <c r="E56" s="223"/>
      <c r="F56" s="223"/>
      <c r="G56" s="223"/>
      <c r="H56" s="223"/>
      <c r="I56" s="223"/>
      <c r="J56" s="223"/>
      <c r="K56" s="223"/>
      <c r="L56" s="223"/>
      <c r="M56" s="223"/>
    </row>
    <row r="60" spans="4:13"/>
    <row r="61" spans="4:13"/>
    <row r="64" spans="4:13" hidden="1">
      <c r="D64" s="38"/>
      <c r="E64" s="39"/>
    </row>
    <row r="65"/>
    <row r="66"/>
  </sheetData>
  <mergeCells count="27">
    <mergeCell ref="BU3:BU4"/>
    <mergeCell ref="BT3:BT4"/>
    <mergeCell ref="AF3:AQ3"/>
    <mergeCell ref="C3:C4"/>
    <mergeCell ref="AE3:AE4"/>
    <mergeCell ref="AF5:AR5"/>
    <mergeCell ref="B16:B25"/>
    <mergeCell ref="BU6:BU13"/>
    <mergeCell ref="Q5:Q13"/>
    <mergeCell ref="AS6:AS13"/>
    <mergeCell ref="BG6:BG13"/>
    <mergeCell ref="D48:M56"/>
    <mergeCell ref="B3:B4"/>
    <mergeCell ref="D3:O3"/>
    <mergeCell ref="P3:P4"/>
    <mergeCell ref="S3:AD3"/>
    <mergeCell ref="R5:R13"/>
    <mergeCell ref="D2:P2"/>
    <mergeCell ref="S2:AE2"/>
    <mergeCell ref="Q2:Q4"/>
    <mergeCell ref="R2:R4"/>
    <mergeCell ref="BH3:BS3"/>
    <mergeCell ref="AR3:AR4"/>
    <mergeCell ref="AT3:BE3"/>
    <mergeCell ref="BF3:BF4"/>
    <mergeCell ref="AS3:AS4"/>
    <mergeCell ref="BG3:BG4"/>
  </mergeCells>
  <phoneticPr fontId="3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F7F62-E59A-4F7B-BAA6-2AC84DBA293F}">
  <dimension ref="A1:XFD66"/>
  <sheetViews>
    <sheetView topLeftCell="B19" zoomScale="55" zoomScaleNormal="55" zoomScaleSheetLayoutView="40" workbookViewId="0">
      <pane xSplit="1" topLeftCell="Q1" activePane="topRight" state="frozen"/>
      <selection activeCell="B1" sqref="B1"/>
      <selection pane="topRight" activeCell="AB45" sqref="AB45"/>
    </sheetView>
  </sheetViews>
  <sheetFormatPr defaultColWidth="0" defaultRowHeight="14.5" zeroHeight="1"/>
  <cols>
    <col min="1" max="1" width="8.81640625" hidden="1" customWidth="1"/>
    <col min="2" max="2" width="65.08984375" customWidth="1"/>
    <col min="3" max="14" width="18.90625" customWidth="1"/>
    <col min="15" max="15" width="28.6328125" customWidth="1"/>
    <col min="16" max="27" width="18.90625" customWidth="1"/>
    <col min="28" max="28" width="32.08984375" customWidth="1"/>
    <col min="29" max="29" width="18.90625" style="6" customWidth="1"/>
    <col min="30" max="40" width="18.90625" style="6" hidden="1"/>
    <col min="41" max="41" width="28.81640625" style="6" hidden="1"/>
    <col min="42" max="16383" width="8.81640625" style="6" hidden="1"/>
    <col min="16384" max="16384" width="0" style="6" hidden="1"/>
  </cols>
  <sheetData>
    <row r="1" spans="2:64 16384:16384" customFormat="1" ht="76" customHeight="1" thickBot="1">
      <c r="B1" s="7" t="s">
        <v>115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XFD1" s="6"/>
    </row>
    <row r="2" spans="2:64 16384:16384" customFormat="1" ht="23.5" customHeight="1" thickBot="1">
      <c r="C2" s="209" t="s">
        <v>49</v>
      </c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60" t="s">
        <v>110</v>
      </c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2"/>
      <c r="AC2" s="263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6"/>
      <c r="BC2" s="6"/>
      <c r="XFD2" s="6"/>
    </row>
    <row r="3" spans="2:64 16384:16384" customFormat="1" ht="16" thickBot="1">
      <c r="B3" s="257" t="s">
        <v>132</v>
      </c>
      <c r="C3" s="226" t="s">
        <v>97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7" t="s">
        <v>95</v>
      </c>
      <c r="P3" s="228" t="s">
        <v>98</v>
      </c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42" t="s">
        <v>96</v>
      </c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1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1"/>
      <c r="BC3" s="6"/>
      <c r="XFD3" s="6"/>
    </row>
    <row r="4" spans="2:64 16384:16384" customFormat="1" ht="16" thickBot="1">
      <c r="B4" s="258"/>
      <c r="C4" s="10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9" t="s">
        <v>34</v>
      </c>
      <c r="O4" s="227"/>
      <c r="P4" s="10" t="s">
        <v>117</v>
      </c>
      <c r="Q4" s="8" t="s">
        <v>118</v>
      </c>
      <c r="R4" s="10" t="s">
        <v>119</v>
      </c>
      <c r="S4" s="8" t="s">
        <v>120</v>
      </c>
      <c r="T4" s="10" t="s">
        <v>121</v>
      </c>
      <c r="U4" s="8" t="s">
        <v>122</v>
      </c>
      <c r="V4" s="10" t="s">
        <v>123</v>
      </c>
      <c r="W4" s="8" t="s">
        <v>124</v>
      </c>
      <c r="X4" s="10" t="s">
        <v>125</v>
      </c>
      <c r="Y4" s="8" t="s">
        <v>126</v>
      </c>
      <c r="Z4" s="10" t="s">
        <v>127</v>
      </c>
      <c r="AA4" s="8" t="s">
        <v>128</v>
      </c>
      <c r="AB4" s="259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22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221"/>
      <c r="BC4" s="6"/>
      <c r="XFD4" s="6"/>
    </row>
    <row r="5" spans="2:64 16384:16384" customFormat="1" ht="15.5">
      <c r="B5" s="30" t="s">
        <v>114</v>
      </c>
      <c r="C5" s="247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9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XFD5" s="6"/>
    </row>
    <row r="6" spans="2:64 16384:16384" customFormat="1" ht="15.5">
      <c r="B6" s="1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SUM(C6:N6)</f>
        <v>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71">
        <f>SUM(P6:AA6)</f>
        <v>0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XFD6" s="6"/>
    </row>
    <row r="7" spans="2:64 16384:16384" customFormat="1" ht="15.5">
      <c r="B7" s="1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ref="O7" si="0">SUM(C7:N7)</f>
        <v>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f>SUM(P7:AA7)</f>
        <v>0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XFD7" s="6"/>
    </row>
    <row r="8" spans="2:64 16384:16384" customFormat="1" ht="15.5">
      <c r="B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>SUM(C8:N8)</f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f t="shared" ref="AB8:AB30" si="1">SUM(P8:AA8)</f>
        <v>0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XFD8" s="6"/>
    </row>
    <row r="9" spans="2:64 16384:16384" customFormat="1" ht="15.5">
      <c r="B9" s="27" t="s">
        <v>3</v>
      </c>
      <c r="C9" s="5">
        <f>SUM(C6:C8)</f>
        <v>0</v>
      </c>
      <c r="D9" s="5">
        <f t="shared" ref="D9:AA9" si="2">SUM(D6:D8)</f>
        <v>0</v>
      </c>
      <c r="E9" s="5">
        <f t="shared" si="2"/>
        <v>0</v>
      </c>
      <c r="F9" s="5">
        <f t="shared" si="2"/>
        <v>0</v>
      </c>
      <c r="G9" s="5">
        <f t="shared" si="2"/>
        <v>0</v>
      </c>
      <c r="H9" s="5">
        <f t="shared" si="2"/>
        <v>0</v>
      </c>
      <c r="I9" s="5">
        <f t="shared" si="2"/>
        <v>0</v>
      </c>
      <c r="J9" s="5">
        <f t="shared" si="2"/>
        <v>0</v>
      </c>
      <c r="K9" s="5">
        <f t="shared" si="2"/>
        <v>0</v>
      </c>
      <c r="L9" s="5">
        <f t="shared" si="2"/>
        <v>0</v>
      </c>
      <c r="M9" s="5">
        <f t="shared" si="2"/>
        <v>0</v>
      </c>
      <c r="N9" s="5">
        <f t="shared" si="2"/>
        <v>0</v>
      </c>
      <c r="O9" s="35">
        <f>SUM(C9:N9)</f>
        <v>0</v>
      </c>
      <c r="P9" s="5">
        <f>SUM(P6:P8)</f>
        <v>0</v>
      </c>
      <c r="Q9" s="5">
        <f t="shared" si="2"/>
        <v>0</v>
      </c>
      <c r="R9" s="5">
        <f t="shared" si="2"/>
        <v>0</v>
      </c>
      <c r="S9" s="5">
        <f t="shared" si="2"/>
        <v>0</v>
      </c>
      <c r="T9" s="5">
        <f t="shared" si="2"/>
        <v>0</v>
      </c>
      <c r="U9" s="5">
        <f t="shared" si="2"/>
        <v>0</v>
      </c>
      <c r="V9" s="5">
        <f t="shared" si="2"/>
        <v>0</v>
      </c>
      <c r="W9" s="5">
        <f t="shared" si="2"/>
        <v>0</v>
      </c>
      <c r="X9" s="5">
        <f t="shared" si="2"/>
        <v>0</v>
      </c>
      <c r="Y9" s="5">
        <f t="shared" si="2"/>
        <v>0</v>
      </c>
      <c r="Z9" s="5">
        <f t="shared" si="2"/>
        <v>0</v>
      </c>
      <c r="AA9" s="5">
        <f t="shared" si="2"/>
        <v>0</v>
      </c>
      <c r="AB9" s="35">
        <f>SUM(P9:AA9)</f>
        <v>0</v>
      </c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6"/>
      <c r="BD9" s="6"/>
      <c r="BE9" s="6"/>
      <c r="XFD9" s="6"/>
    </row>
    <row r="10" spans="2:64 16384:16384" customFormat="1" ht="15.5">
      <c r="B10" s="29" t="s">
        <v>9</v>
      </c>
      <c r="C10" s="253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6"/>
      <c r="AC10" s="265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XFD10" s="6"/>
    </row>
    <row r="11" spans="2:64 16384:16384" ht="22" customHeight="1">
      <c r="B11" s="12" t="s">
        <v>81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">
        <f>SUM(C11:N11)</f>
        <v>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70">
        <f>SUM(P11:AA11)</f>
        <v>0</v>
      </c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3">
        <f>SUM(AP11:BA11)</f>
        <v>0</v>
      </c>
    </row>
    <row r="12" spans="2:64 16384:16384" customFormat="1" ht="15.5">
      <c r="B12" s="13" t="s">
        <v>82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">
        <f t="shared" ref="O12:O17" si="3">SUM(C12:N12)</f>
        <v>0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70">
        <f t="shared" ref="AB12:AB16" si="4">SUM(P12:AA12)</f>
        <v>0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73">
        <f t="shared" ref="BB12:BB16" si="5">SUM(AP12:BA12)</f>
        <v>0</v>
      </c>
      <c r="BC12" s="6"/>
      <c r="BD12" s="6"/>
      <c r="BE12" s="6"/>
      <c r="XFD12" s="6"/>
    </row>
    <row r="13" spans="2:64 16384:16384" customFormat="1" ht="15.5">
      <c r="B13" s="13" t="s">
        <v>83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">
        <f t="shared" si="3"/>
        <v>0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70">
        <f t="shared" si="4"/>
        <v>0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73">
        <f t="shared" si="5"/>
        <v>0</v>
      </c>
      <c r="BC13" s="6"/>
      <c r="BD13" s="6"/>
      <c r="BE13" s="6"/>
      <c r="XFD13" s="6"/>
    </row>
    <row r="14" spans="2:64 16384:16384" customFormat="1" ht="15.5">
      <c r="B14" s="13" t="s">
        <v>84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">
        <f>SUM(C14:N14)</f>
        <v>0</v>
      </c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70">
        <f t="shared" si="4"/>
        <v>0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73">
        <f t="shared" si="5"/>
        <v>0</v>
      </c>
      <c r="BC14" s="6"/>
      <c r="BD14" s="6"/>
      <c r="BE14" s="6"/>
      <c r="XFD14" s="6"/>
    </row>
    <row r="15" spans="2:64 16384:16384" customFormat="1" ht="15.5">
      <c r="B15" s="12" t="s">
        <v>77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">
        <f t="shared" si="3"/>
        <v>0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70">
        <f t="shared" si="4"/>
        <v>0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73">
        <f t="shared" si="5"/>
        <v>0</v>
      </c>
      <c r="BC15" s="6"/>
      <c r="BD15" s="6"/>
      <c r="BE15" s="6"/>
      <c r="XFD15" s="6"/>
    </row>
    <row r="16" spans="2:64 16384:16384" customFormat="1" ht="15.5">
      <c r="B16" s="12" t="s">
        <v>131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">
        <f>SUM(C16:N16)</f>
        <v>0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70">
        <f t="shared" si="4"/>
        <v>0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73">
        <f t="shared" si="5"/>
        <v>0</v>
      </c>
      <c r="BC16" s="6"/>
      <c r="BD16" s="6"/>
      <c r="BE16" s="6"/>
      <c r="XFD16" s="6"/>
    </row>
    <row r="17" spans="2:57 16384:16384" customFormat="1" ht="15.5">
      <c r="B17" s="12" t="s">
        <v>76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">
        <f t="shared" si="3"/>
        <v>0</v>
      </c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70">
        <f>SUM(P17:AA17)</f>
        <v>0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73">
        <f>SUM(AP17:BA17)</f>
        <v>0</v>
      </c>
      <c r="BC17" s="6"/>
      <c r="BD17" s="6"/>
      <c r="BE17" s="6"/>
      <c r="XFD17" s="6"/>
    </row>
    <row r="18" spans="2:57 16384:16384" customFormat="1" ht="15.5">
      <c r="B18" s="27" t="s">
        <v>10</v>
      </c>
      <c r="C18" s="14">
        <f t="shared" ref="C18:N18" si="6">SUM(C11:C17)</f>
        <v>0</v>
      </c>
      <c r="D18" s="14">
        <f t="shared" si="6"/>
        <v>0</v>
      </c>
      <c r="E18" s="14">
        <f t="shared" si="6"/>
        <v>0</v>
      </c>
      <c r="F18" s="14">
        <f t="shared" si="6"/>
        <v>0</v>
      </c>
      <c r="G18" s="14">
        <f t="shared" si="6"/>
        <v>0</v>
      </c>
      <c r="H18" s="14">
        <f t="shared" si="6"/>
        <v>0</v>
      </c>
      <c r="I18" s="14">
        <f t="shared" si="6"/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35">
        <f>SUM(C18:N18)</f>
        <v>0</v>
      </c>
      <c r="P18" s="14">
        <f t="shared" ref="P18:AA18" si="7">SUM(P11:P17)</f>
        <v>0</v>
      </c>
      <c r="Q18" s="14">
        <f t="shared" si="7"/>
        <v>0</v>
      </c>
      <c r="R18" s="14">
        <f t="shared" si="7"/>
        <v>0</v>
      </c>
      <c r="S18" s="14">
        <f t="shared" si="7"/>
        <v>0</v>
      </c>
      <c r="T18" s="14">
        <f t="shared" si="7"/>
        <v>0</v>
      </c>
      <c r="U18" s="14">
        <f t="shared" si="7"/>
        <v>0</v>
      </c>
      <c r="V18" s="14">
        <f t="shared" si="7"/>
        <v>0</v>
      </c>
      <c r="W18" s="14">
        <f t="shared" si="7"/>
        <v>0</v>
      </c>
      <c r="X18" s="14">
        <f t="shared" si="7"/>
        <v>0</v>
      </c>
      <c r="Y18" s="14">
        <f t="shared" si="7"/>
        <v>0</v>
      </c>
      <c r="Z18" s="14">
        <f t="shared" si="7"/>
        <v>0</v>
      </c>
      <c r="AA18" s="14">
        <f t="shared" si="7"/>
        <v>0</v>
      </c>
      <c r="AB18" s="35">
        <f>SUM(P18:AA18)</f>
        <v>0</v>
      </c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>
        <f t="shared" ref="AP18:BA18" si="8">SUM(AP11:AP17)</f>
        <v>0</v>
      </c>
      <c r="AQ18" s="73">
        <f t="shared" si="8"/>
        <v>0</v>
      </c>
      <c r="AR18" s="73">
        <f t="shared" si="8"/>
        <v>0</v>
      </c>
      <c r="AS18" s="73">
        <f t="shared" si="8"/>
        <v>0</v>
      </c>
      <c r="AT18" s="73">
        <f t="shared" si="8"/>
        <v>0</v>
      </c>
      <c r="AU18" s="73">
        <f t="shared" si="8"/>
        <v>0</v>
      </c>
      <c r="AV18" s="73">
        <f t="shared" si="8"/>
        <v>0</v>
      </c>
      <c r="AW18" s="73">
        <f t="shared" si="8"/>
        <v>0</v>
      </c>
      <c r="AX18" s="73">
        <f t="shared" si="8"/>
        <v>0</v>
      </c>
      <c r="AY18" s="73">
        <f t="shared" si="8"/>
        <v>0</v>
      </c>
      <c r="AZ18" s="73">
        <f t="shared" si="8"/>
        <v>0</v>
      </c>
      <c r="BA18" s="73">
        <f t="shared" si="8"/>
        <v>0</v>
      </c>
      <c r="BB18" s="73">
        <f t="shared" ref="BB18" si="9">SUM(AP18:BA18)</f>
        <v>0</v>
      </c>
      <c r="BC18" s="6"/>
      <c r="BD18" s="6"/>
      <c r="BE18" s="6"/>
      <c r="XFD18" s="6"/>
    </row>
    <row r="19" spans="2:57 16384:16384" customFormat="1" ht="15.5">
      <c r="B19" s="28" t="s">
        <v>4</v>
      </c>
      <c r="C19" s="244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6"/>
      <c r="AC19" s="256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XFD19" s="6"/>
    </row>
    <row r="20" spans="2:57 16384:16384" customFormat="1" ht="15.5">
      <c r="B20" s="2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3">
        <f t="shared" ref="O20:O43" si="10">SUM(C20:N20)</f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70">
        <f t="shared" si="1"/>
        <v>0</v>
      </c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6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3">
        <f t="shared" ref="BB20:BB23" si="11">SUM(AP20:BA20)</f>
        <v>0</v>
      </c>
      <c r="BC20" s="6"/>
      <c r="BD20" s="6"/>
      <c r="BE20" s="6"/>
      <c r="XFD20" s="6"/>
    </row>
    <row r="21" spans="2:57 16384:16384" customFormat="1" ht="15.5">
      <c r="B21" s="2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">
        <f>SUM(C21:N21)</f>
        <v>0</v>
      </c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70">
        <f t="shared" si="1"/>
        <v>0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73">
        <f t="shared" si="11"/>
        <v>0</v>
      </c>
      <c r="BC21" s="6"/>
      <c r="BD21" s="6"/>
      <c r="BE21" s="6"/>
      <c r="XFD21" s="6"/>
    </row>
    <row r="22" spans="2:57 16384:16384" customFormat="1" ht="15.5">
      <c r="B22" s="2" t="s">
        <v>19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">
        <f>SUM(C22:N22)</f>
        <v>0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70">
        <f t="shared" si="1"/>
        <v>0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73">
        <f t="shared" si="11"/>
        <v>0</v>
      </c>
      <c r="BC22" s="6"/>
      <c r="BD22" s="6"/>
      <c r="BE22" s="6"/>
      <c r="XFD22" s="6"/>
    </row>
    <row r="23" spans="2:57 16384:16384" customFormat="1" ht="15.5">
      <c r="B23" s="26" t="s">
        <v>11</v>
      </c>
      <c r="C23" s="14">
        <f>SUM(C20:C22)</f>
        <v>0</v>
      </c>
      <c r="D23" s="14">
        <f t="shared" ref="D23:AA23" si="12">SUM(D20:D22)</f>
        <v>0</v>
      </c>
      <c r="E23" s="14">
        <f t="shared" si="12"/>
        <v>0</v>
      </c>
      <c r="F23" s="14">
        <f t="shared" si="12"/>
        <v>0</v>
      </c>
      <c r="G23" s="14">
        <f t="shared" si="12"/>
        <v>0</v>
      </c>
      <c r="H23" s="14">
        <f t="shared" si="12"/>
        <v>0</v>
      </c>
      <c r="I23" s="14">
        <f t="shared" si="12"/>
        <v>0</v>
      </c>
      <c r="J23" s="14">
        <f t="shared" si="12"/>
        <v>0</v>
      </c>
      <c r="K23" s="14">
        <f t="shared" si="12"/>
        <v>0</v>
      </c>
      <c r="L23" s="14">
        <f t="shared" si="12"/>
        <v>0</v>
      </c>
      <c r="M23" s="14">
        <f t="shared" si="12"/>
        <v>0</v>
      </c>
      <c r="N23" s="14">
        <f t="shared" si="12"/>
        <v>0</v>
      </c>
      <c r="O23" s="35">
        <f>SUM(C23:N23)</f>
        <v>0</v>
      </c>
      <c r="P23" s="14">
        <f t="shared" si="12"/>
        <v>0</v>
      </c>
      <c r="Q23" s="14">
        <f t="shared" si="12"/>
        <v>0</v>
      </c>
      <c r="R23" s="14">
        <f t="shared" si="12"/>
        <v>0</v>
      </c>
      <c r="S23" s="14">
        <f t="shared" si="12"/>
        <v>0</v>
      </c>
      <c r="T23" s="14">
        <f t="shared" si="12"/>
        <v>0</v>
      </c>
      <c r="U23" s="14">
        <f t="shared" si="12"/>
        <v>0</v>
      </c>
      <c r="V23" s="14">
        <f t="shared" si="12"/>
        <v>0</v>
      </c>
      <c r="W23" s="14">
        <f t="shared" si="12"/>
        <v>0</v>
      </c>
      <c r="X23" s="14">
        <f t="shared" si="12"/>
        <v>0</v>
      </c>
      <c r="Y23" s="14">
        <f t="shared" si="12"/>
        <v>0</v>
      </c>
      <c r="Z23" s="14">
        <f t="shared" si="12"/>
        <v>0</v>
      </c>
      <c r="AA23" s="14">
        <f t="shared" si="12"/>
        <v>0</v>
      </c>
      <c r="AB23" s="35">
        <f t="shared" si="1"/>
        <v>0</v>
      </c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>
        <f t="shared" ref="AP23:BA23" si="13">SUM(AP20:AP22)</f>
        <v>0</v>
      </c>
      <c r="AQ23" s="73">
        <f t="shared" si="13"/>
        <v>0</v>
      </c>
      <c r="AR23" s="73">
        <f t="shared" si="13"/>
        <v>0</v>
      </c>
      <c r="AS23" s="73">
        <f t="shared" si="13"/>
        <v>0</v>
      </c>
      <c r="AT23" s="73">
        <f t="shared" si="13"/>
        <v>0</v>
      </c>
      <c r="AU23" s="73">
        <f t="shared" si="13"/>
        <v>0</v>
      </c>
      <c r="AV23" s="73">
        <f t="shared" si="13"/>
        <v>0</v>
      </c>
      <c r="AW23" s="73">
        <f t="shared" si="13"/>
        <v>0</v>
      </c>
      <c r="AX23" s="73">
        <f t="shared" si="13"/>
        <v>0</v>
      </c>
      <c r="AY23" s="73">
        <f t="shared" si="13"/>
        <v>0</v>
      </c>
      <c r="AZ23" s="73">
        <f t="shared" si="13"/>
        <v>0</v>
      </c>
      <c r="BA23" s="73">
        <f t="shared" si="13"/>
        <v>0</v>
      </c>
      <c r="BB23" s="73">
        <f t="shared" si="11"/>
        <v>0</v>
      </c>
      <c r="BC23" s="6"/>
      <c r="BD23" s="6"/>
      <c r="BE23" s="6"/>
      <c r="XFD23" s="6"/>
    </row>
    <row r="24" spans="2:57 16384:16384" customFormat="1" ht="15.5">
      <c r="B24" s="26" t="s">
        <v>15</v>
      </c>
      <c r="C24" s="244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6"/>
      <c r="AC24" s="256"/>
      <c r="AD24" s="232"/>
      <c r="AE24" s="232"/>
      <c r="AF24" s="232"/>
      <c r="AG24" s="232"/>
      <c r="AH24" s="232"/>
      <c r="AI24" s="232"/>
      <c r="AJ24" s="232"/>
      <c r="AK24" s="232"/>
      <c r="AL24" s="232"/>
      <c r="AM24" s="232"/>
      <c r="AN24" s="232"/>
      <c r="AO24" s="232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XFD24" s="6"/>
    </row>
    <row r="25" spans="2:57 16384:16384" customFormat="1" ht="15.5">
      <c r="B25" s="2" t="s">
        <v>12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">
        <f t="shared" si="10"/>
        <v>0</v>
      </c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70">
        <f t="shared" si="1"/>
        <v>0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73">
        <f t="shared" ref="BB25:BB26" si="14">SUM(AP25:BA25)</f>
        <v>0</v>
      </c>
      <c r="BC25" s="6"/>
      <c r="BD25" s="6"/>
      <c r="BE25" s="6"/>
      <c r="XFD25" s="6"/>
    </row>
    <row r="26" spans="2:57 16384:16384" customFormat="1" ht="15.5">
      <c r="B26" s="12" t="s">
        <v>13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">
        <f t="shared" si="10"/>
        <v>0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70">
        <f t="shared" si="1"/>
        <v>0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73">
        <f t="shared" si="14"/>
        <v>0</v>
      </c>
      <c r="BC26" s="6"/>
      <c r="BD26" s="6"/>
      <c r="BE26" s="6"/>
      <c r="XFD26" s="6"/>
    </row>
    <row r="27" spans="2:57 16384:16384" customFormat="1" ht="15.5">
      <c r="B27" s="24" t="s">
        <v>14</v>
      </c>
      <c r="C27" s="14">
        <f>SUM(C25:C26)</f>
        <v>0</v>
      </c>
      <c r="D27" s="14">
        <f t="shared" ref="D27:AA27" si="15">SUM(D25:D26)</f>
        <v>0</v>
      </c>
      <c r="E27" s="14">
        <f t="shared" si="15"/>
        <v>0</v>
      </c>
      <c r="F27" s="14">
        <f t="shared" si="15"/>
        <v>0</v>
      </c>
      <c r="G27" s="14">
        <f t="shared" si="15"/>
        <v>0</v>
      </c>
      <c r="H27" s="14">
        <f t="shared" si="15"/>
        <v>0</v>
      </c>
      <c r="I27" s="14">
        <f t="shared" si="15"/>
        <v>0</v>
      </c>
      <c r="J27" s="14">
        <f t="shared" si="15"/>
        <v>0</v>
      </c>
      <c r="K27" s="14">
        <f t="shared" si="15"/>
        <v>0</v>
      </c>
      <c r="L27" s="14">
        <f t="shared" si="15"/>
        <v>0</v>
      </c>
      <c r="M27" s="14">
        <f t="shared" si="15"/>
        <v>0</v>
      </c>
      <c r="N27" s="14">
        <f t="shared" si="15"/>
        <v>0</v>
      </c>
      <c r="O27" s="35">
        <f t="shared" si="10"/>
        <v>0</v>
      </c>
      <c r="P27" s="14">
        <f t="shared" si="15"/>
        <v>0</v>
      </c>
      <c r="Q27" s="14">
        <f t="shared" si="15"/>
        <v>0</v>
      </c>
      <c r="R27" s="14">
        <f t="shared" si="15"/>
        <v>0</v>
      </c>
      <c r="S27" s="14">
        <f t="shared" si="15"/>
        <v>0</v>
      </c>
      <c r="T27" s="14">
        <f t="shared" si="15"/>
        <v>0</v>
      </c>
      <c r="U27" s="14">
        <f t="shared" si="15"/>
        <v>0</v>
      </c>
      <c r="V27" s="14">
        <f t="shared" si="15"/>
        <v>0</v>
      </c>
      <c r="W27" s="14">
        <f t="shared" si="15"/>
        <v>0</v>
      </c>
      <c r="X27" s="14">
        <f t="shared" si="15"/>
        <v>0</v>
      </c>
      <c r="Y27" s="14">
        <f t="shared" si="15"/>
        <v>0</v>
      </c>
      <c r="Z27" s="14">
        <f t="shared" si="15"/>
        <v>0</v>
      </c>
      <c r="AA27" s="14">
        <f t="shared" si="15"/>
        <v>0</v>
      </c>
      <c r="AB27" s="35">
        <f>SUM(P27:AA27)</f>
        <v>0</v>
      </c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>
        <f t="shared" ref="AP27:BA27" si="16">SUM(AP25:AP26)</f>
        <v>0</v>
      </c>
      <c r="AQ27" s="73">
        <f t="shared" si="16"/>
        <v>0</v>
      </c>
      <c r="AR27" s="73">
        <f t="shared" si="16"/>
        <v>0</v>
      </c>
      <c r="AS27" s="73">
        <f t="shared" si="16"/>
        <v>0</v>
      </c>
      <c r="AT27" s="73">
        <f t="shared" si="16"/>
        <v>0</v>
      </c>
      <c r="AU27" s="73">
        <f t="shared" si="16"/>
        <v>0</v>
      </c>
      <c r="AV27" s="73">
        <f t="shared" si="16"/>
        <v>0</v>
      </c>
      <c r="AW27" s="73">
        <f t="shared" si="16"/>
        <v>0</v>
      </c>
      <c r="AX27" s="73">
        <f t="shared" si="16"/>
        <v>0</v>
      </c>
      <c r="AY27" s="73">
        <f t="shared" si="16"/>
        <v>0</v>
      </c>
      <c r="AZ27" s="73">
        <f t="shared" si="16"/>
        <v>0</v>
      </c>
      <c r="BA27" s="73">
        <f t="shared" si="16"/>
        <v>0</v>
      </c>
      <c r="BB27" s="73">
        <f>SUM(AP27:BA27)</f>
        <v>0</v>
      </c>
      <c r="BC27" s="6"/>
      <c r="BD27" s="6"/>
      <c r="BE27" s="6"/>
      <c r="XFD27" s="6"/>
    </row>
    <row r="28" spans="2:57 16384:16384" customFormat="1" ht="31">
      <c r="B28" s="25" t="s">
        <v>78</v>
      </c>
      <c r="C28" s="244">
        <f>SUM(P28:AA28)</f>
        <v>0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6"/>
      <c r="AC28" s="256"/>
      <c r="AD28" s="232"/>
      <c r="AE28" s="232"/>
      <c r="AF28" s="232"/>
      <c r="AG28" s="232"/>
      <c r="AH28" s="232"/>
      <c r="AI28" s="232"/>
      <c r="AJ28" s="232"/>
      <c r="AK28" s="232"/>
      <c r="AL28" s="232"/>
      <c r="AM28" s="232"/>
      <c r="AN28" s="232"/>
      <c r="AO28" s="232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XFD28" s="6"/>
    </row>
    <row r="29" spans="2:57 16384:16384" customFormat="1" ht="15.5">
      <c r="B29" s="12" t="s">
        <v>16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6"/>
      <c r="N29" s="16"/>
      <c r="O29" s="3">
        <f>SUM(C29:N29)</f>
        <v>0</v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70">
        <f t="shared" si="1"/>
        <v>0</v>
      </c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73">
        <f t="shared" ref="BB29:BB30" si="17">SUM(AP29:BA29)</f>
        <v>0</v>
      </c>
      <c r="BC29" s="6"/>
      <c r="BD29" s="6"/>
      <c r="BE29" s="6"/>
      <c r="XFD29" s="6"/>
    </row>
    <row r="30" spans="2:57 16384:16384" customFormat="1" ht="15.5">
      <c r="B30" s="17" t="s">
        <v>17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6"/>
      <c r="N30" s="16"/>
      <c r="O30" s="3">
        <f>SUM(C30:N30)</f>
        <v>0</v>
      </c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70">
        <f t="shared" si="1"/>
        <v>0</v>
      </c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73">
        <f t="shared" si="17"/>
        <v>0</v>
      </c>
      <c r="BC30" s="6"/>
      <c r="BD30" s="6"/>
      <c r="BE30" s="6"/>
      <c r="XFD30" s="6"/>
    </row>
    <row r="31" spans="2:57 16384:16384" customFormat="1" ht="15.5">
      <c r="B31" s="22" t="s">
        <v>79</v>
      </c>
      <c r="C31" s="14">
        <f>SUM(C29:C30)</f>
        <v>0</v>
      </c>
      <c r="D31" s="14">
        <f t="shared" ref="D31:AA31" si="18">SUM(D29:D30)</f>
        <v>0</v>
      </c>
      <c r="E31" s="14">
        <f t="shared" si="18"/>
        <v>0</v>
      </c>
      <c r="F31" s="14">
        <f t="shared" si="18"/>
        <v>0</v>
      </c>
      <c r="G31" s="14">
        <f t="shared" si="18"/>
        <v>0</v>
      </c>
      <c r="H31" s="14">
        <f t="shared" si="18"/>
        <v>0</v>
      </c>
      <c r="I31" s="14">
        <f t="shared" si="18"/>
        <v>0</v>
      </c>
      <c r="J31" s="14">
        <f t="shared" si="18"/>
        <v>0</v>
      </c>
      <c r="K31" s="14">
        <f t="shared" si="18"/>
        <v>0</v>
      </c>
      <c r="L31" s="14">
        <f t="shared" si="18"/>
        <v>0</v>
      </c>
      <c r="M31" s="14">
        <f t="shared" si="18"/>
        <v>0</v>
      </c>
      <c r="N31" s="14">
        <f t="shared" si="18"/>
        <v>0</v>
      </c>
      <c r="O31" s="35">
        <f>SUM(C31:N31)</f>
        <v>0</v>
      </c>
      <c r="P31" s="14">
        <f t="shared" si="18"/>
        <v>0</v>
      </c>
      <c r="Q31" s="14">
        <f t="shared" si="18"/>
        <v>0</v>
      </c>
      <c r="R31" s="14">
        <f t="shared" si="18"/>
        <v>0</v>
      </c>
      <c r="S31" s="14">
        <f t="shared" si="18"/>
        <v>0</v>
      </c>
      <c r="T31" s="14">
        <f t="shared" si="18"/>
        <v>0</v>
      </c>
      <c r="U31" s="14">
        <f t="shared" si="18"/>
        <v>0</v>
      </c>
      <c r="V31" s="14">
        <f t="shared" si="18"/>
        <v>0</v>
      </c>
      <c r="W31" s="14">
        <f t="shared" si="18"/>
        <v>0</v>
      </c>
      <c r="X31" s="14">
        <f t="shared" si="18"/>
        <v>0</v>
      </c>
      <c r="Y31" s="14">
        <f t="shared" si="18"/>
        <v>0</v>
      </c>
      <c r="Z31" s="14">
        <f t="shared" si="18"/>
        <v>0</v>
      </c>
      <c r="AA31" s="14">
        <f t="shared" si="18"/>
        <v>0</v>
      </c>
      <c r="AB31" s="35">
        <f>SUM(P31:AA31)</f>
        <v>0</v>
      </c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>
        <f t="shared" ref="AP31:BA31" si="19">SUM(AP29:AP30)</f>
        <v>0</v>
      </c>
      <c r="AQ31" s="73">
        <f t="shared" si="19"/>
        <v>0</v>
      </c>
      <c r="AR31" s="73">
        <f t="shared" si="19"/>
        <v>0</v>
      </c>
      <c r="AS31" s="73">
        <f t="shared" si="19"/>
        <v>0</v>
      </c>
      <c r="AT31" s="73">
        <f t="shared" si="19"/>
        <v>0</v>
      </c>
      <c r="AU31" s="73">
        <f t="shared" si="19"/>
        <v>0</v>
      </c>
      <c r="AV31" s="73">
        <f t="shared" si="19"/>
        <v>0</v>
      </c>
      <c r="AW31" s="73">
        <f t="shared" si="19"/>
        <v>0</v>
      </c>
      <c r="AX31" s="73">
        <f t="shared" si="19"/>
        <v>0</v>
      </c>
      <c r="AY31" s="73">
        <f t="shared" si="19"/>
        <v>0</v>
      </c>
      <c r="AZ31" s="73">
        <f t="shared" si="19"/>
        <v>0</v>
      </c>
      <c r="BA31" s="73">
        <f t="shared" si="19"/>
        <v>0</v>
      </c>
      <c r="BB31" s="73">
        <f>SUM(AP31:BA31)</f>
        <v>0</v>
      </c>
      <c r="BC31" s="6"/>
      <c r="BD31" s="6"/>
      <c r="BE31" s="6"/>
      <c r="XFD31" s="6"/>
    </row>
    <row r="32" spans="2:57 16384:16384" customFormat="1" ht="15.5">
      <c r="B32" s="21" t="s">
        <v>72</v>
      </c>
      <c r="C32" s="24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5"/>
      <c r="AC32" s="256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XFD32" s="6"/>
    </row>
    <row r="33" spans="2:57 16384:16384" customFormat="1" ht="15.5">
      <c r="B33" s="12" t="s">
        <v>12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">
        <f t="shared" si="10"/>
        <v>0</v>
      </c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70">
        <f t="shared" ref="AB33:AB35" si="20">SUM(P33:AA33)</f>
        <v>0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73">
        <f t="shared" ref="BB33:BB35" si="21">SUM(AP33:BA33)</f>
        <v>0</v>
      </c>
      <c r="BC33" s="6"/>
      <c r="BD33" s="6"/>
      <c r="BE33" s="6"/>
      <c r="XFD33" s="6"/>
    </row>
    <row r="34" spans="2:57 16384:16384" customFormat="1" ht="15.5">
      <c r="B34" s="12" t="s">
        <v>13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">
        <f t="shared" si="10"/>
        <v>0</v>
      </c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70">
        <f t="shared" si="20"/>
        <v>0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73">
        <f t="shared" si="21"/>
        <v>0</v>
      </c>
      <c r="BC34" s="6"/>
      <c r="BD34" s="6"/>
      <c r="BE34" s="6"/>
      <c r="XFD34" s="6"/>
    </row>
    <row r="35" spans="2:57 16384:16384" customFormat="1" ht="15.5">
      <c r="B35" s="12" t="s">
        <v>19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">
        <f t="shared" si="10"/>
        <v>0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70">
        <f t="shared" si="20"/>
        <v>0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73">
        <f t="shared" si="21"/>
        <v>0</v>
      </c>
      <c r="BC35" s="6"/>
      <c r="BD35" s="6"/>
      <c r="BE35" s="6"/>
      <c r="XFD35" s="6"/>
    </row>
    <row r="36" spans="2:57 16384:16384" customFormat="1" ht="15.5">
      <c r="B36" s="18" t="s">
        <v>92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">
        <f t="shared" si="10"/>
        <v>0</v>
      </c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70">
        <f>SUM(P36:AA36)</f>
        <v>0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73">
        <f>SUM(AP36:BA36)</f>
        <v>0</v>
      </c>
      <c r="BC36" s="6"/>
      <c r="BD36" s="6"/>
      <c r="BE36" s="6"/>
      <c r="XFD36" s="6"/>
    </row>
    <row r="37" spans="2:57 16384:16384" customFormat="1" ht="15.5">
      <c r="B37" s="22" t="s">
        <v>73</v>
      </c>
      <c r="C37" s="14">
        <f t="shared" ref="C37:N37" si="22">SUM(C33:C36)</f>
        <v>0</v>
      </c>
      <c r="D37" s="14">
        <f t="shared" si="22"/>
        <v>0</v>
      </c>
      <c r="E37" s="14">
        <f t="shared" si="22"/>
        <v>0</v>
      </c>
      <c r="F37" s="14">
        <f t="shared" si="22"/>
        <v>0</v>
      </c>
      <c r="G37" s="14">
        <f t="shared" si="22"/>
        <v>0</v>
      </c>
      <c r="H37" s="14">
        <f t="shared" si="22"/>
        <v>0</v>
      </c>
      <c r="I37" s="14">
        <f t="shared" si="22"/>
        <v>0</v>
      </c>
      <c r="J37" s="14">
        <f t="shared" si="22"/>
        <v>0</v>
      </c>
      <c r="K37" s="14">
        <f t="shared" si="22"/>
        <v>0</v>
      </c>
      <c r="L37" s="14">
        <f t="shared" si="22"/>
        <v>0</v>
      </c>
      <c r="M37" s="14">
        <f t="shared" si="22"/>
        <v>0</v>
      </c>
      <c r="N37" s="14">
        <f t="shared" si="22"/>
        <v>0</v>
      </c>
      <c r="O37" s="35">
        <f t="shared" si="10"/>
        <v>0</v>
      </c>
      <c r="P37" s="14">
        <f t="shared" ref="P37:AA37" si="23">SUM(P33:P36)</f>
        <v>0</v>
      </c>
      <c r="Q37" s="14">
        <f t="shared" si="23"/>
        <v>0</v>
      </c>
      <c r="R37" s="14">
        <f t="shared" si="23"/>
        <v>0</v>
      </c>
      <c r="S37" s="14">
        <f t="shared" si="23"/>
        <v>0</v>
      </c>
      <c r="T37" s="14">
        <f t="shared" si="23"/>
        <v>0</v>
      </c>
      <c r="U37" s="14">
        <f t="shared" si="23"/>
        <v>0</v>
      </c>
      <c r="V37" s="14">
        <f t="shared" si="23"/>
        <v>0</v>
      </c>
      <c r="W37" s="14">
        <f t="shared" si="23"/>
        <v>0</v>
      </c>
      <c r="X37" s="14">
        <f t="shared" si="23"/>
        <v>0</v>
      </c>
      <c r="Y37" s="14">
        <f t="shared" si="23"/>
        <v>0</v>
      </c>
      <c r="Z37" s="14">
        <f t="shared" si="23"/>
        <v>0</v>
      </c>
      <c r="AA37" s="14">
        <f t="shared" si="23"/>
        <v>0</v>
      </c>
      <c r="AB37" s="35">
        <f>SUM(P37:AA37)</f>
        <v>0</v>
      </c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>
        <f t="shared" ref="AP37:BA37" si="24">SUM(AP33:AP36)</f>
        <v>0</v>
      </c>
      <c r="AQ37" s="73">
        <f t="shared" si="24"/>
        <v>0</v>
      </c>
      <c r="AR37" s="73">
        <f t="shared" si="24"/>
        <v>0</v>
      </c>
      <c r="AS37" s="73">
        <f t="shared" si="24"/>
        <v>0</v>
      </c>
      <c r="AT37" s="73">
        <f t="shared" si="24"/>
        <v>0</v>
      </c>
      <c r="AU37" s="73">
        <f t="shared" si="24"/>
        <v>0</v>
      </c>
      <c r="AV37" s="73">
        <f t="shared" si="24"/>
        <v>0</v>
      </c>
      <c r="AW37" s="73">
        <f t="shared" si="24"/>
        <v>0</v>
      </c>
      <c r="AX37" s="73">
        <f t="shared" si="24"/>
        <v>0</v>
      </c>
      <c r="AY37" s="73">
        <f t="shared" si="24"/>
        <v>0</v>
      </c>
      <c r="AZ37" s="73">
        <f t="shared" si="24"/>
        <v>0</v>
      </c>
      <c r="BA37" s="73">
        <f t="shared" si="24"/>
        <v>0</v>
      </c>
      <c r="BB37" s="73">
        <f>SUM(AP37:BA37)</f>
        <v>0</v>
      </c>
      <c r="BC37" s="6"/>
      <c r="BD37" s="6"/>
      <c r="BE37" s="6"/>
      <c r="XFD37" s="6"/>
    </row>
    <row r="38" spans="2:57 16384:16384" customFormat="1" ht="15.5">
      <c r="B38" s="21" t="s">
        <v>74</v>
      </c>
      <c r="C38" s="244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6"/>
      <c r="AC38" s="256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XFD38" s="6"/>
    </row>
    <row r="39" spans="2:57 16384:16384" customFormat="1" ht="15.5">
      <c r="B39" s="18" t="s">
        <v>12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2">
        <f>SUM(C39:N39)</f>
        <v>0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70">
        <f t="shared" ref="AB39" si="25">SUM(P39:AA39)</f>
        <v>0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73">
        <f t="shared" ref="BB39" si="26">SUM(AP39:BA39)</f>
        <v>0</v>
      </c>
      <c r="BC39" s="6"/>
      <c r="BD39" s="6"/>
      <c r="BE39" s="6"/>
      <c r="XFD39" s="6"/>
    </row>
    <row r="40" spans="2:57 16384:16384" customFormat="1" ht="15.5">
      <c r="B40" s="18" t="s">
        <v>13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32">
        <f t="shared" si="10"/>
        <v>0</v>
      </c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70">
        <f>SUM(P40:AA40)</f>
        <v>0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73">
        <f>SUM(AP40:BA40)</f>
        <v>0</v>
      </c>
      <c r="BC40" s="6"/>
      <c r="BD40" s="6"/>
      <c r="BE40" s="6"/>
      <c r="XFD40" s="6"/>
    </row>
    <row r="41" spans="2:57 16384:16384" customFormat="1" ht="15.5">
      <c r="B41" s="20" t="s">
        <v>75</v>
      </c>
      <c r="C41" s="14">
        <f>SUM(C39:C40)</f>
        <v>0</v>
      </c>
      <c r="D41" s="14">
        <f t="shared" ref="D41:AA41" si="27">SUM(D39:D40)</f>
        <v>0</v>
      </c>
      <c r="E41" s="14">
        <f t="shared" si="27"/>
        <v>0</v>
      </c>
      <c r="F41" s="14">
        <f t="shared" si="27"/>
        <v>0</v>
      </c>
      <c r="G41" s="14">
        <f t="shared" si="27"/>
        <v>0</v>
      </c>
      <c r="H41" s="14">
        <f t="shared" si="27"/>
        <v>0</v>
      </c>
      <c r="I41" s="14">
        <f t="shared" si="27"/>
        <v>0</v>
      </c>
      <c r="J41" s="14">
        <f t="shared" si="27"/>
        <v>0</v>
      </c>
      <c r="K41" s="14">
        <f t="shared" si="27"/>
        <v>0</v>
      </c>
      <c r="L41" s="14">
        <f t="shared" si="27"/>
        <v>0</v>
      </c>
      <c r="M41" s="14">
        <f t="shared" si="27"/>
        <v>0</v>
      </c>
      <c r="N41" s="14">
        <f t="shared" si="27"/>
        <v>0</v>
      </c>
      <c r="O41" s="35">
        <f>SUM(C41:N41)</f>
        <v>0</v>
      </c>
      <c r="P41" s="14">
        <f>SUM(P39:P40)</f>
        <v>0</v>
      </c>
      <c r="Q41" s="14">
        <f t="shared" si="27"/>
        <v>0</v>
      </c>
      <c r="R41" s="14">
        <f t="shared" si="27"/>
        <v>0</v>
      </c>
      <c r="S41" s="14">
        <f t="shared" si="27"/>
        <v>0</v>
      </c>
      <c r="T41" s="14">
        <f t="shared" si="27"/>
        <v>0</v>
      </c>
      <c r="U41" s="14">
        <f t="shared" si="27"/>
        <v>0</v>
      </c>
      <c r="V41" s="14">
        <f t="shared" si="27"/>
        <v>0</v>
      </c>
      <c r="W41" s="14">
        <f t="shared" si="27"/>
        <v>0</v>
      </c>
      <c r="X41" s="14">
        <f t="shared" si="27"/>
        <v>0</v>
      </c>
      <c r="Y41" s="14">
        <f t="shared" si="27"/>
        <v>0</v>
      </c>
      <c r="Z41" s="14">
        <f t="shared" si="27"/>
        <v>0</v>
      </c>
      <c r="AA41" s="14">
        <f t="shared" si="27"/>
        <v>0</v>
      </c>
      <c r="AB41" s="35">
        <f>SUM(P41:AA41)</f>
        <v>0</v>
      </c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6"/>
      <c r="BD41" s="6"/>
      <c r="BE41" s="6"/>
      <c r="XFD41" s="6"/>
    </row>
    <row r="42" spans="2:57 16384:16384" ht="31">
      <c r="B42" s="21" t="s">
        <v>18</v>
      </c>
      <c r="C42" s="244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6"/>
      <c r="AC42" s="256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</row>
    <row r="43" spans="2:57 16384:16384" ht="15.5">
      <c r="B43" s="95" t="s">
        <v>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">
        <f t="shared" si="10"/>
        <v>0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2">
        <f>SUM(P43:AA43)</f>
        <v>0</v>
      </c>
      <c r="BB43" s="73">
        <f>SUM(AP43:BA43)</f>
        <v>0</v>
      </c>
    </row>
    <row r="44" spans="2:57 16384:16384" ht="15.5">
      <c r="B44" s="18" t="s">
        <v>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">
        <f>SUM(C44:N44)</f>
        <v>0</v>
      </c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2">
        <f>SUM(P44:AA44)</f>
        <v>0</v>
      </c>
      <c r="BB44" s="73">
        <f>SUM(AP44:BA44)</f>
        <v>0</v>
      </c>
    </row>
    <row r="45" spans="2:57 16384:16384" ht="15.5">
      <c r="B45" s="18" t="s">
        <v>6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">
        <f>SUM(C45:N45)</f>
        <v>0</v>
      </c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2">
        <f>SUM(P45:AA45)</f>
        <v>0</v>
      </c>
      <c r="BB45" s="73">
        <f>SUM(AP45:BA45)</f>
        <v>0</v>
      </c>
    </row>
    <row r="46" spans="2:57 16384:16384" ht="15.5">
      <c r="B46" s="22" t="s">
        <v>130</v>
      </c>
      <c r="C46" s="14">
        <f>SUM(C43:C45)</f>
        <v>0</v>
      </c>
      <c r="D46" s="14">
        <f t="shared" ref="D46:Y46" si="28">SUM(D43:D45)</f>
        <v>0</v>
      </c>
      <c r="E46" s="14">
        <f t="shared" si="28"/>
        <v>0</v>
      </c>
      <c r="F46" s="14">
        <f t="shared" si="28"/>
        <v>0</v>
      </c>
      <c r="G46" s="14">
        <f t="shared" si="28"/>
        <v>0</v>
      </c>
      <c r="H46" s="14">
        <f t="shared" si="28"/>
        <v>0</v>
      </c>
      <c r="I46" s="14">
        <f t="shared" si="28"/>
        <v>0</v>
      </c>
      <c r="J46" s="14">
        <f t="shared" si="28"/>
        <v>0</v>
      </c>
      <c r="K46" s="14">
        <f t="shared" si="28"/>
        <v>0</v>
      </c>
      <c r="L46" s="14">
        <f t="shared" si="28"/>
        <v>0</v>
      </c>
      <c r="M46" s="14">
        <f t="shared" si="28"/>
        <v>0</v>
      </c>
      <c r="N46" s="14">
        <f t="shared" si="28"/>
        <v>0</v>
      </c>
      <c r="O46" s="35">
        <f>SUM(C46:N46)</f>
        <v>0</v>
      </c>
      <c r="P46" s="14">
        <f>SUM(P43:P45)</f>
        <v>0</v>
      </c>
      <c r="Q46" s="14">
        <f t="shared" si="28"/>
        <v>0</v>
      </c>
      <c r="R46" s="14">
        <f t="shared" si="28"/>
        <v>0</v>
      </c>
      <c r="S46" s="14">
        <f t="shared" si="28"/>
        <v>0</v>
      </c>
      <c r="T46" s="14">
        <f t="shared" si="28"/>
        <v>0</v>
      </c>
      <c r="U46" s="14">
        <f t="shared" si="28"/>
        <v>0</v>
      </c>
      <c r="V46" s="14">
        <f t="shared" si="28"/>
        <v>0</v>
      </c>
      <c r="W46" s="14">
        <f t="shared" si="28"/>
        <v>0</v>
      </c>
      <c r="X46" s="14">
        <f t="shared" si="28"/>
        <v>0</v>
      </c>
      <c r="Y46" s="14">
        <f t="shared" si="28"/>
        <v>0</v>
      </c>
      <c r="Z46" s="14">
        <f>SUM(Z43:Z45)</f>
        <v>0</v>
      </c>
      <c r="AA46" s="14">
        <f>SUM(AA43:AA45)</f>
        <v>0</v>
      </c>
      <c r="AB46" s="35">
        <f>SUM(P46:AA46)</f>
        <v>0</v>
      </c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>
        <f>SUM(AP43:AP45)</f>
        <v>0</v>
      </c>
      <c r="AQ46" s="73">
        <f t="shared" ref="AQ46:AY46" si="29">SUM(AQ43:AQ45)</f>
        <v>0</v>
      </c>
      <c r="AR46" s="73">
        <f t="shared" si="29"/>
        <v>0</v>
      </c>
      <c r="AS46" s="73">
        <f t="shared" si="29"/>
        <v>0</v>
      </c>
      <c r="AT46" s="73">
        <f t="shared" si="29"/>
        <v>0</v>
      </c>
      <c r="AU46" s="73">
        <f t="shared" si="29"/>
        <v>0</v>
      </c>
      <c r="AV46" s="73">
        <f t="shared" si="29"/>
        <v>0</v>
      </c>
      <c r="AW46" s="73">
        <f t="shared" si="29"/>
        <v>0</v>
      </c>
      <c r="AX46" s="73">
        <f t="shared" si="29"/>
        <v>0</v>
      </c>
      <c r="AY46" s="73">
        <f t="shared" si="29"/>
        <v>0</v>
      </c>
      <c r="AZ46" s="73">
        <f>SUM(AZ43:AZ45)</f>
        <v>0</v>
      </c>
      <c r="BA46" s="73">
        <f>SUM(BA43:BA45)</f>
        <v>0</v>
      </c>
      <c r="BB46" s="73">
        <f>SUM(AP46:BA46)</f>
        <v>0</v>
      </c>
    </row>
    <row r="47" spans="2:57 16384:16384" ht="15.5">
      <c r="B47" s="23" t="s">
        <v>7</v>
      </c>
      <c r="C47" s="4">
        <f t="shared" ref="C47:N47" si="30">SUM(C9,C18,C23,C27,C31,C37,C41,C46)</f>
        <v>0</v>
      </c>
      <c r="D47" s="4">
        <f t="shared" si="30"/>
        <v>0</v>
      </c>
      <c r="E47" s="4">
        <f t="shared" si="30"/>
        <v>0</v>
      </c>
      <c r="F47" s="4">
        <f t="shared" si="30"/>
        <v>0</v>
      </c>
      <c r="G47" s="4">
        <f t="shared" si="30"/>
        <v>0</v>
      </c>
      <c r="H47" s="4">
        <f t="shared" si="30"/>
        <v>0</v>
      </c>
      <c r="I47" s="4">
        <f t="shared" si="30"/>
        <v>0</v>
      </c>
      <c r="J47" s="4">
        <f t="shared" si="30"/>
        <v>0</v>
      </c>
      <c r="K47" s="4">
        <f t="shared" si="30"/>
        <v>0</v>
      </c>
      <c r="L47" s="4">
        <f t="shared" si="30"/>
        <v>0</v>
      </c>
      <c r="M47" s="4">
        <f t="shared" si="30"/>
        <v>0</v>
      </c>
      <c r="N47" s="4">
        <f t="shared" si="30"/>
        <v>0</v>
      </c>
      <c r="O47" s="35">
        <f>SUM(C47:N47)</f>
        <v>0</v>
      </c>
      <c r="P47" s="4">
        <f t="shared" ref="P47:AA47" si="31">SUM(P9,P18,P23,P27,P31,P37,P41,P46)</f>
        <v>0</v>
      </c>
      <c r="Q47" s="4">
        <f t="shared" si="31"/>
        <v>0</v>
      </c>
      <c r="R47" s="4">
        <f t="shared" si="31"/>
        <v>0</v>
      </c>
      <c r="S47" s="4">
        <f t="shared" si="31"/>
        <v>0</v>
      </c>
      <c r="T47" s="4">
        <f t="shared" si="31"/>
        <v>0</v>
      </c>
      <c r="U47" s="4">
        <f t="shared" si="31"/>
        <v>0</v>
      </c>
      <c r="V47" s="4">
        <f t="shared" si="31"/>
        <v>0</v>
      </c>
      <c r="W47" s="4">
        <f t="shared" si="31"/>
        <v>0</v>
      </c>
      <c r="X47" s="4">
        <f t="shared" si="31"/>
        <v>0</v>
      </c>
      <c r="Y47" s="4">
        <f t="shared" si="31"/>
        <v>0</v>
      </c>
      <c r="Z47" s="4">
        <f t="shared" si="31"/>
        <v>0</v>
      </c>
      <c r="AA47" s="4">
        <f t="shared" si="31"/>
        <v>0</v>
      </c>
      <c r="AB47" s="35">
        <f>SUM(P47:AA47)</f>
        <v>0</v>
      </c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3"/>
      <c r="AP47" s="75">
        <f t="shared" ref="AP47:BA47" si="32">SUM(AP9,AP18,AP23,AP27,AP31,AP37,AP41,AP46)</f>
        <v>0</v>
      </c>
      <c r="AQ47" s="75">
        <f t="shared" si="32"/>
        <v>0</v>
      </c>
      <c r="AR47" s="75">
        <f t="shared" si="32"/>
        <v>0</v>
      </c>
      <c r="AS47" s="75">
        <f t="shared" si="32"/>
        <v>0</v>
      </c>
      <c r="AT47" s="75">
        <f t="shared" si="32"/>
        <v>0</v>
      </c>
      <c r="AU47" s="75">
        <f t="shared" si="32"/>
        <v>0</v>
      </c>
      <c r="AV47" s="75">
        <f t="shared" si="32"/>
        <v>0</v>
      </c>
      <c r="AW47" s="75">
        <f t="shared" si="32"/>
        <v>0</v>
      </c>
      <c r="AX47" s="75">
        <f t="shared" si="32"/>
        <v>0</v>
      </c>
      <c r="AY47" s="75">
        <f t="shared" si="32"/>
        <v>0</v>
      </c>
      <c r="AZ47" s="75">
        <f t="shared" si="32"/>
        <v>0</v>
      </c>
      <c r="BA47" s="75">
        <f t="shared" si="32"/>
        <v>0</v>
      </c>
      <c r="BB47" s="73">
        <f>SUM(AP47:BA47)</f>
        <v>0</v>
      </c>
    </row>
    <row r="48" spans="2:57 16384:1638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2:28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2:28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2:28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2:28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2:28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2:28" ht="15" thickBo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2:28">
      <c r="B55" s="250" t="s">
        <v>116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2:28">
      <c r="B56" s="25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2:28">
      <c r="B57" s="25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2:28">
      <c r="B58" s="25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2:28">
      <c r="B59" s="25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2:28">
      <c r="B60" s="25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2:28">
      <c r="B61" s="25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2:28">
      <c r="B62" s="25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2:28">
      <c r="B63" s="251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2:28" ht="15" thickBot="1">
      <c r="B64" s="25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 hidden="1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 hidden="1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</sheetData>
  <mergeCells count="29">
    <mergeCell ref="C2:O2"/>
    <mergeCell ref="P2:AB2"/>
    <mergeCell ref="AC24:AO24"/>
    <mergeCell ref="AO3:AO4"/>
    <mergeCell ref="AC2:AO2"/>
    <mergeCell ref="AC5:AO5"/>
    <mergeCell ref="AC10:AO10"/>
    <mergeCell ref="AC19:AO19"/>
    <mergeCell ref="B3:B4"/>
    <mergeCell ref="C3:N3"/>
    <mergeCell ref="O3:O4"/>
    <mergeCell ref="P3:AA3"/>
    <mergeCell ref="AB3:AB4"/>
    <mergeCell ref="C38:AB38"/>
    <mergeCell ref="AP3:BA3"/>
    <mergeCell ref="BB3:BB4"/>
    <mergeCell ref="C5:AB5"/>
    <mergeCell ref="B55:B64"/>
    <mergeCell ref="C42:AB42"/>
    <mergeCell ref="C28:AB28"/>
    <mergeCell ref="C10:AB10"/>
    <mergeCell ref="C19:AB19"/>
    <mergeCell ref="C24:AB24"/>
    <mergeCell ref="C32:AB32"/>
    <mergeCell ref="AC28:AO28"/>
    <mergeCell ref="AC32:AO32"/>
    <mergeCell ref="AC38:AO38"/>
    <mergeCell ref="AC42:AO42"/>
    <mergeCell ref="AC3:AN3"/>
  </mergeCells>
  <phoneticPr fontId="38" type="noConversion"/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E34D-9551-4990-B5C2-31E02A0BA71C}">
  <dimension ref="A1:XFC35"/>
  <sheetViews>
    <sheetView zoomScale="60" zoomScaleNormal="60" workbookViewId="0">
      <selection activeCell="C16" sqref="C16"/>
    </sheetView>
  </sheetViews>
  <sheetFormatPr defaultColWidth="8.81640625" defaultRowHeight="14.5" zeroHeight="1"/>
  <cols>
    <col min="1" max="1" width="68.453125" style="6" customWidth="1"/>
    <col min="2" max="2" width="36.6328125" style="6" customWidth="1"/>
    <col min="3" max="3" width="28.6328125" style="6" customWidth="1"/>
    <col min="4" max="4" width="21.54296875" style="6" customWidth="1"/>
    <col min="5" max="5" width="28.6328125" style="6" hidden="1" customWidth="1"/>
    <col min="6" max="6" width="28.6328125" hidden="1" customWidth="1"/>
    <col min="7" max="7" width="16" style="6" hidden="1" customWidth="1"/>
    <col min="8" max="16383" width="8.81640625" hidden="1" customWidth="1"/>
    <col min="16384" max="16384" width="0" hidden="1" customWidth="1"/>
  </cols>
  <sheetData>
    <row r="1" spans="1:20" ht="28.5">
      <c r="A1" s="7" t="s">
        <v>53</v>
      </c>
      <c r="F1" s="6"/>
      <c r="G1"/>
    </row>
    <row r="2" spans="1:20" ht="15" thickBot="1">
      <c r="A2"/>
      <c r="B2"/>
      <c r="F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9" thickBot="1">
      <c r="A3" s="152" t="s">
        <v>52</v>
      </c>
      <c r="B3" s="153" t="s">
        <v>49</v>
      </c>
      <c r="C3" s="269" t="s">
        <v>98</v>
      </c>
      <c r="D3" s="268"/>
      <c r="E3"/>
      <c r="G3" s="33"/>
    </row>
    <row r="4" spans="1:20" ht="18.5">
      <c r="A4" s="154" t="s">
        <v>93</v>
      </c>
      <c r="B4" s="51" t="s">
        <v>97</v>
      </c>
      <c r="C4" s="270"/>
      <c r="D4" s="178"/>
      <c r="E4" s="50"/>
      <c r="F4" s="50"/>
    </row>
    <row r="5" spans="1:20">
      <c r="A5" s="155" t="str">
        <f>'Prognoza przychodów'!B6</f>
        <v>Strumień nr 1</v>
      </c>
      <c r="B5" s="156">
        <f>'Prognoza przychodów'!P6</f>
        <v>0</v>
      </c>
      <c r="C5" s="157">
        <f>'Prognoza przychodów'!AE6</f>
        <v>0</v>
      </c>
      <c r="D5" s="143"/>
      <c r="F5" s="6"/>
    </row>
    <row r="6" spans="1:20">
      <c r="A6" s="158" t="str">
        <f>'Prognoza przychodów'!B8</f>
        <v>Strumień nr 2</v>
      </c>
      <c r="B6" s="137">
        <f>'Prognoza przychodów'!P8</f>
        <v>0</v>
      </c>
      <c r="C6" s="137">
        <f>'Prognoza przychodów'!AE8</f>
        <v>0</v>
      </c>
      <c r="D6" s="143"/>
      <c r="F6" s="6"/>
    </row>
    <row r="7" spans="1:20">
      <c r="A7" s="159" t="str">
        <f>'Prognoza przychodów'!B10</f>
        <v>Strumień nr 3</v>
      </c>
      <c r="B7" s="137">
        <f>'Prognoza przychodów'!P10</f>
        <v>0</v>
      </c>
      <c r="C7" s="137">
        <f>'Prognoza przychodów'!AE10</f>
        <v>0</v>
      </c>
      <c r="D7" s="143"/>
      <c r="E7"/>
      <c r="F7" s="52"/>
    </row>
    <row r="8" spans="1:20" ht="15.5">
      <c r="A8" s="160" t="s">
        <v>91</v>
      </c>
      <c r="B8" s="161">
        <f>SUM(B5:B7)</f>
        <v>0</v>
      </c>
      <c r="C8" s="161">
        <f>SUM(C5:C7)</f>
        <v>0</v>
      </c>
      <c r="D8" s="145"/>
      <c r="F8" s="6"/>
    </row>
    <row r="9" spans="1:20">
      <c r="A9" s="162" t="s">
        <v>94</v>
      </c>
      <c r="B9" s="102">
        <f>B8-'Prognoza przychodów'!P12</f>
        <v>0</v>
      </c>
      <c r="C9" s="102">
        <f>C8-'Prognoza przychodów'!AE12</f>
        <v>0</v>
      </c>
      <c r="D9" s="143"/>
      <c r="F9" s="6"/>
    </row>
    <row r="10" spans="1:20" ht="15.5">
      <c r="A10" s="103"/>
      <c r="B10" s="103"/>
      <c r="C10" s="163"/>
      <c r="D10" s="42"/>
      <c r="E10" s="42"/>
      <c r="F10" s="42"/>
    </row>
    <row r="11" spans="1:20">
      <c r="A11" s="103"/>
      <c r="B11" s="103"/>
      <c r="C11" s="163"/>
      <c r="F11" s="6"/>
    </row>
    <row r="12" spans="1:20">
      <c r="A12" s="103"/>
      <c r="B12" s="103"/>
      <c r="C12" s="163"/>
      <c r="F12" s="6"/>
    </row>
    <row r="13" spans="1:20" ht="15" thickBot="1">
      <c r="A13" s="103"/>
      <c r="B13" s="103"/>
      <c r="C13" s="163"/>
      <c r="F13" s="6"/>
    </row>
    <row r="14" spans="1:20" ht="19" thickBot="1">
      <c r="A14" s="266" t="s">
        <v>54</v>
      </c>
      <c r="B14" s="164" t="s">
        <v>49</v>
      </c>
      <c r="C14" s="271" t="s">
        <v>98</v>
      </c>
      <c r="D14" s="268"/>
      <c r="E14" s="49"/>
      <c r="F14" s="49"/>
    </row>
    <row r="15" spans="1:20" ht="15.5">
      <c r="A15" s="267"/>
      <c r="B15" s="51" t="s">
        <v>97</v>
      </c>
      <c r="C15" s="270"/>
      <c r="D15" s="178"/>
      <c r="E15" s="50"/>
      <c r="F15" s="50"/>
    </row>
    <row r="16" spans="1:20">
      <c r="A16" s="155" t="s">
        <v>114</v>
      </c>
      <c r="B16" s="110">
        <f>' Prognoza kosztów'!O9</f>
        <v>0</v>
      </c>
      <c r="C16" s="165">
        <f>' Prognoza kosztów'!AB9</f>
        <v>0</v>
      </c>
      <c r="D16" s="77"/>
      <c r="F16" s="6"/>
    </row>
    <row r="17" spans="1:6">
      <c r="A17" s="155" t="s">
        <v>9</v>
      </c>
      <c r="B17" s="110">
        <f>' Prognoza kosztów'!O18</f>
        <v>0</v>
      </c>
      <c r="C17" s="165">
        <f>' Prognoza kosztów'!AB18</f>
        <v>0</v>
      </c>
      <c r="D17" s="77"/>
      <c r="F17" s="6"/>
    </row>
    <row r="18" spans="1:6">
      <c r="A18" s="155" t="s">
        <v>4</v>
      </c>
      <c r="B18" s="166">
        <f>' Prognoza kosztów'!O23</f>
        <v>0</v>
      </c>
      <c r="C18" s="165">
        <f>' Prognoza kosztów'!AB23</f>
        <v>0</v>
      </c>
      <c r="D18" s="77"/>
      <c r="F18" s="6"/>
    </row>
    <row r="19" spans="1:6">
      <c r="A19" s="155" t="s">
        <v>15</v>
      </c>
      <c r="B19" s="166">
        <f>' Prognoza kosztów'!O27</f>
        <v>0</v>
      </c>
      <c r="C19" s="165">
        <f>' Prognoza kosztów'!AB27</f>
        <v>0</v>
      </c>
      <c r="D19" s="77"/>
      <c r="F19" s="6"/>
    </row>
    <row r="20" spans="1:6">
      <c r="A20" s="155" t="s">
        <v>80</v>
      </c>
      <c r="B20" s="166">
        <f>' Prognoza kosztów'!O31</f>
        <v>0</v>
      </c>
      <c r="C20" s="165">
        <f>' Prognoza kosztów'!AB31</f>
        <v>0</v>
      </c>
      <c r="D20" s="77"/>
      <c r="F20" s="6"/>
    </row>
    <row r="21" spans="1:6">
      <c r="A21" s="155" t="s">
        <v>72</v>
      </c>
      <c r="B21" s="166">
        <f>' Prognoza kosztów'!O37</f>
        <v>0</v>
      </c>
      <c r="C21" s="165">
        <f>' Prognoza kosztów'!AB37</f>
        <v>0</v>
      </c>
      <c r="D21" s="77"/>
      <c r="F21" s="6"/>
    </row>
    <row r="22" spans="1:6">
      <c r="A22" s="155" t="s">
        <v>74</v>
      </c>
      <c r="B22" s="166">
        <f>' Prognoza kosztów'!O41</f>
        <v>0</v>
      </c>
      <c r="C22" s="165">
        <f>' Prognoza kosztów'!AB41</f>
        <v>0</v>
      </c>
      <c r="D22" s="77"/>
      <c r="F22" s="6"/>
    </row>
    <row r="23" spans="1:6">
      <c r="A23" s="155" t="s">
        <v>18</v>
      </c>
      <c r="B23" s="166">
        <f>' Prognoza kosztów'!O46</f>
        <v>0</v>
      </c>
      <c r="C23" s="165">
        <f>' Prognoza kosztów'!AB46</f>
        <v>0</v>
      </c>
      <c r="D23" s="77"/>
      <c r="F23" s="6"/>
    </row>
    <row r="24" spans="1:6" ht="15.5">
      <c r="A24" s="167" t="s">
        <v>7</v>
      </c>
      <c r="B24" s="168">
        <f>SUM(B16:B23)</f>
        <v>0</v>
      </c>
      <c r="C24" s="169">
        <f>SUM(C16:C23)</f>
        <v>0</v>
      </c>
      <c r="D24" s="146"/>
      <c r="E24" s="42"/>
      <c r="F24" s="42"/>
    </row>
    <row r="25" spans="1:6">
      <c r="A25" s="162" t="s">
        <v>94</v>
      </c>
      <c r="B25" s="170">
        <f>B24-' Prognoza kosztów'!O47</f>
        <v>0</v>
      </c>
      <c r="C25" s="170">
        <f>C24-' Prognoza kosztów'!AB47</f>
        <v>0</v>
      </c>
      <c r="D25" s="77"/>
      <c r="F25" s="6"/>
    </row>
    <row r="26" spans="1:6">
      <c r="F26" s="6"/>
    </row>
    <row r="27" spans="1:6">
      <c r="F27" s="6"/>
    </row>
    <row r="32" spans="1:6"/>
    <row r="33" spans="1:6" ht="28.5" hidden="1">
      <c r="A33" s="7"/>
      <c r="F33" s="6"/>
    </row>
    <row r="35" spans="1:6" ht="15.5" hidden="1">
      <c r="B35" s="40"/>
      <c r="C35" s="50"/>
      <c r="D35" s="50"/>
      <c r="E35" s="50"/>
      <c r="F35" s="41"/>
    </row>
  </sheetData>
  <sheetProtection algorithmName="SHA-512" hashValue="fIAmOaUzN22WBTvAqSdTi76XRkAxQY0PJg6zIFdJ8YhNuZ75pdZ0p1IQg/GZsE9HvKaX87gDROptZ5orY3YTMw==" saltValue="8gATSSQdZuEhPcbxQ2jgCg==" spinCount="100000" sheet="1" formatCells="0" formatColumns="0" formatRows="0" insertColumns="0" insertRows="0" insertHyperlinks="0" deleteColumns="0" deleteRows="0" sort="0" autoFilter="0" pivotTables="0"/>
  <mergeCells count="5">
    <mergeCell ref="A14:A15"/>
    <mergeCell ref="D3:D4"/>
    <mergeCell ref="D14:D15"/>
    <mergeCell ref="C3:C4"/>
    <mergeCell ref="C14:C15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8D01-C5C2-47DB-8301-3438A7F97D40}">
  <sheetPr>
    <tabColor theme="0"/>
  </sheetPr>
  <dimension ref="A1:L116"/>
  <sheetViews>
    <sheetView tabSelected="1" topLeftCell="A4" zoomScale="55" zoomScaleNormal="55" workbookViewId="0">
      <selection activeCell="C24" sqref="C24"/>
    </sheetView>
  </sheetViews>
  <sheetFormatPr defaultColWidth="0" defaultRowHeight="14.5" zeroHeight="1"/>
  <cols>
    <col min="1" max="1" width="47.453125" style="6" customWidth="1"/>
    <col min="2" max="2" width="34.08984375" style="6" customWidth="1"/>
    <col min="3" max="3" width="36.81640625" style="6" customWidth="1"/>
    <col min="4" max="4" width="28.6328125" style="6" customWidth="1"/>
    <col min="5" max="5" width="23.90625" style="6" hidden="1" customWidth="1"/>
    <col min="6" max="6" width="28.6328125" style="6" hidden="1" customWidth="1"/>
    <col min="7" max="7" width="31" style="6" hidden="1" customWidth="1"/>
    <col min="8" max="8" width="8.81640625" style="6" hidden="1" customWidth="1"/>
    <col min="9" max="9" width="10.6328125" style="6" hidden="1" customWidth="1"/>
    <col min="10" max="16384" width="8.81640625" style="6" hidden="1"/>
  </cols>
  <sheetData>
    <row r="1" spans="1:12" customForma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customFormat="1" ht="28.5">
      <c r="A2" s="7" t="s">
        <v>112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customFormat="1" ht="28.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customFormat="1">
      <c r="A4" s="81" t="s">
        <v>60</v>
      </c>
      <c r="B4" s="78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customFormat="1">
      <c r="A5" s="81" t="s">
        <v>61</v>
      </c>
      <c r="B5" s="135">
        <v>0.04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customFormat="1">
      <c r="A6" s="81" t="s">
        <v>134</v>
      </c>
      <c r="B6" s="79"/>
      <c r="C6" s="77"/>
      <c r="D6" s="6"/>
      <c r="E6" s="6"/>
      <c r="F6" s="6"/>
      <c r="G6" s="6"/>
      <c r="H6" s="6"/>
      <c r="I6" s="6"/>
      <c r="J6" s="6"/>
      <c r="K6" s="6"/>
      <c r="L6" s="6"/>
    </row>
    <row r="7" spans="1:12" customFormat="1">
      <c r="A7" s="81" t="s">
        <v>62</v>
      </c>
      <c r="B7" s="79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customFormat="1">
      <c r="A8" s="91" t="s">
        <v>63</v>
      </c>
      <c r="B8" s="80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customFormat="1" ht="17.5" customHeight="1">
      <c r="A9" s="92" t="s">
        <v>99</v>
      </c>
      <c r="B9" s="82"/>
      <c r="D9" s="6"/>
      <c r="E9" s="6"/>
      <c r="F9" s="6"/>
      <c r="G9" s="6"/>
      <c r="H9" s="6"/>
      <c r="I9" s="6"/>
      <c r="J9" s="6"/>
      <c r="K9" s="6"/>
      <c r="L9" s="6"/>
    </row>
    <row r="10" spans="1:12" customFormat="1">
      <c r="A10" s="46"/>
      <c r="B10" s="53"/>
      <c r="C10" s="54"/>
      <c r="D10" s="6"/>
      <c r="E10" s="6"/>
      <c r="F10" s="6"/>
      <c r="G10" s="6"/>
      <c r="H10" s="6"/>
      <c r="I10" s="6"/>
      <c r="J10" s="6"/>
      <c r="K10" s="6"/>
      <c r="L10" s="6"/>
    </row>
    <row r="11" spans="1:12" customFormat="1">
      <c r="A11" s="55"/>
      <c r="B11" s="56"/>
      <c r="C11" s="56"/>
      <c r="D11" s="6"/>
      <c r="E11" s="6"/>
      <c r="F11" s="6"/>
      <c r="G11" s="6"/>
      <c r="H11" s="6"/>
      <c r="I11" s="6"/>
      <c r="J11" s="6"/>
      <c r="K11" s="6"/>
      <c r="L11" s="6"/>
    </row>
    <row r="12" spans="1:12" customFormat="1">
      <c r="A12" s="55"/>
      <c r="B12" s="53"/>
      <c r="C12" s="54"/>
      <c r="D12" s="6"/>
      <c r="E12" s="6"/>
      <c r="F12" s="6"/>
      <c r="G12" s="6"/>
      <c r="H12" s="6"/>
      <c r="I12" s="6"/>
      <c r="J12" s="6"/>
      <c r="K12" s="6"/>
      <c r="L12" s="6"/>
    </row>
    <row r="13" spans="1:12" customFormat="1">
      <c r="A13" s="46"/>
      <c r="B13" s="55"/>
      <c r="C13" s="55"/>
      <c r="D13" s="6"/>
      <c r="E13" s="6"/>
      <c r="F13" s="6"/>
      <c r="G13" s="6"/>
      <c r="H13" s="6"/>
      <c r="I13" s="6"/>
      <c r="J13" s="6"/>
      <c r="K13" s="6"/>
      <c r="L13" s="6"/>
    </row>
    <row r="14" spans="1:12" customFormat="1" ht="15" thickBo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customFormat="1" ht="19" customHeight="1">
      <c r="A15" s="175" t="s">
        <v>56</v>
      </c>
      <c r="B15" s="141" t="s">
        <v>49</v>
      </c>
      <c r="C15" s="185" t="s">
        <v>98</v>
      </c>
      <c r="D15" s="177"/>
      <c r="E15" s="49"/>
      <c r="F15" s="49"/>
      <c r="G15" s="6"/>
      <c r="H15" s="6"/>
      <c r="I15" s="6"/>
      <c r="J15" s="6"/>
      <c r="K15" s="6"/>
      <c r="L15" s="6"/>
    </row>
    <row r="16" spans="1:12" customFormat="1" ht="15.5">
      <c r="A16" s="176"/>
      <c r="B16" s="60" t="s">
        <v>97</v>
      </c>
      <c r="C16" s="186"/>
      <c r="D16" s="178"/>
      <c r="E16" s="50"/>
      <c r="F16" s="50"/>
      <c r="G16" s="6"/>
      <c r="H16" s="6"/>
      <c r="I16" s="6"/>
      <c r="J16" s="6"/>
      <c r="K16" s="6"/>
      <c r="L16" s="6"/>
    </row>
    <row r="17" spans="1:12" customFormat="1">
      <c r="A17" s="101" t="s">
        <v>64</v>
      </c>
      <c r="B17" s="137">
        <f>'Podsumowanie danych'!B8</f>
        <v>0</v>
      </c>
      <c r="C17" s="137">
        <f>'Podsumowanie danych'!C8</f>
        <v>0</v>
      </c>
      <c r="D17" s="147"/>
      <c r="E17" s="6"/>
      <c r="F17" s="6"/>
      <c r="G17" s="6"/>
      <c r="H17" s="6"/>
      <c r="I17" s="6"/>
      <c r="J17" s="6"/>
      <c r="K17" s="6"/>
      <c r="L17" s="6"/>
    </row>
    <row r="18" spans="1:12" customFormat="1">
      <c r="A18" s="101" t="s">
        <v>71</v>
      </c>
      <c r="B18" s="137">
        <f>'Podsumowanie danych'!B24-' Prognoza kosztów'!O43</f>
        <v>0</v>
      </c>
      <c r="C18" s="137">
        <f>'Podsumowanie danych'!C24-' Prognoza kosztów'!AB43</f>
        <v>0</v>
      </c>
      <c r="D18" s="147"/>
      <c r="E18" s="6"/>
      <c r="F18" s="6"/>
      <c r="G18" s="6"/>
      <c r="H18" s="6"/>
      <c r="I18" s="6"/>
      <c r="J18" s="6"/>
      <c r="K18" s="6"/>
      <c r="L18" s="6"/>
    </row>
    <row r="19" spans="1:12" customFormat="1">
      <c r="A19" s="101" t="s">
        <v>65</v>
      </c>
      <c r="B19" s="137">
        <f>B17-B18</f>
        <v>0</v>
      </c>
      <c r="C19" s="137">
        <f>C17-C18</f>
        <v>0</v>
      </c>
      <c r="D19" s="147"/>
      <c r="E19" s="6"/>
      <c r="F19" s="6"/>
      <c r="G19" s="6"/>
      <c r="H19" s="6"/>
      <c r="I19" s="6"/>
      <c r="J19" s="6"/>
      <c r="K19" s="6"/>
      <c r="L19" s="6"/>
    </row>
    <row r="20" spans="1:12" customFormat="1">
      <c r="A20" s="101" t="s">
        <v>66</v>
      </c>
      <c r="B20" s="137">
        <f>B19*$B$4</f>
        <v>0</v>
      </c>
      <c r="C20" s="137">
        <f>C19*$B$4</f>
        <v>0</v>
      </c>
      <c r="D20" s="147"/>
      <c r="E20" s="6"/>
      <c r="F20" s="6"/>
      <c r="G20" s="6"/>
      <c r="H20" s="6"/>
      <c r="I20" s="6"/>
      <c r="J20" s="6"/>
      <c r="K20" s="6"/>
      <c r="L20" s="6"/>
    </row>
    <row r="21" spans="1:12" customFormat="1">
      <c r="A21" s="101" t="s">
        <v>67</v>
      </c>
      <c r="B21" s="137">
        <f>IF(B20&lt;0,0,B20)</f>
        <v>0</v>
      </c>
      <c r="C21" s="137">
        <f>IF(C20&lt;0,0,C20)</f>
        <v>0</v>
      </c>
      <c r="D21" s="147"/>
      <c r="E21" s="6"/>
      <c r="F21" s="6"/>
      <c r="G21" s="6"/>
      <c r="H21" s="6"/>
      <c r="I21" s="6"/>
      <c r="J21" s="6"/>
      <c r="K21" s="6"/>
      <c r="L21" s="6"/>
    </row>
    <row r="22" spans="1:12" customFormat="1" ht="21">
      <c r="A22" s="138" t="s">
        <v>68</v>
      </c>
      <c r="B22" s="139">
        <f>B19-B21</f>
        <v>0</v>
      </c>
      <c r="C22" s="139">
        <f>C19-C21</f>
        <v>0</v>
      </c>
      <c r="D22" s="148"/>
      <c r="E22" s="58"/>
      <c r="F22" s="58"/>
      <c r="G22" s="6"/>
      <c r="H22" s="6"/>
      <c r="I22" s="6"/>
      <c r="J22" s="6"/>
      <c r="K22" s="6"/>
      <c r="L22" s="6"/>
    </row>
    <row r="23" spans="1:12" customFormat="1">
      <c r="A23" s="101" t="s">
        <v>8</v>
      </c>
      <c r="B23" s="137">
        <f>' Prognoza kosztów'!O43</f>
        <v>0</v>
      </c>
      <c r="C23" s="137">
        <f>' Prognoza kosztów'!AB43</f>
        <v>0</v>
      </c>
      <c r="D23" s="147"/>
      <c r="E23" s="6"/>
      <c r="F23" s="6"/>
      <c r="G23" s="6"/>
      <c r="H23" s="6"/>
      <c r="I23" s="6"/>
      <c r="J23" s="6"/>
      <c r="K23" s="6"/>
      <c r="L23" s="6"/>
    </row>
    <row r="24" spans="1:12" customFormat="1">
      <c r="A24" s="34" t="s">
        <v>99</v>
      </c>
      <c r="B24" s="94"/>
      <c r="C24" s="94"/>
      <c r="D24" s="143"/>
      <c r="E24" s="6"/>
      <c r="F24" s="6"/>
      <c r="G24" s="6"/>
      <c r="H24" s="6"/>
      <c r="I24" s="6"/>
      <c r="J24" s="6"/>
      <c r="K24" s="6"/>
      <c r="L24" s="6"/>
    </row>
    <row r="25" spans="1:12" customFormat="1">
      <c r="A25" s="101" t="s">
        <v>69</v>
      </c>
      <c r="B25" s="102">
        <f>B24-B9</f>
        <v>0</v>
      </c>
      <c r="C25" s="272">
        <f>C24-B25-B9</f>
        <v>0</v>
      </c>
      <c r="D25" s="147"/>
      <c r="E25" s="103"/>
      <c r="F25" s="103"/>
      <c r="G25" s="6"/>
      <c r="H25" s="6"/>
      <c r="I25" s="6"/>
      <c r="J25" s="6"/>
      <c r="K25" s="6"/>
      <c r="L25" s="6"/>
    </row>
    <row r="26" spans="1:12" customFormat="1" ht="15.5">
      <c r="A26" s="104" t="s">
        <v>61</v>
      </c>
      <c r="B26" s="59">
        <f>$B$5</f>
        <v>0.04</v>
      </c>
      <c r="C26" s="59">
        <f t="shared" ref="C26" si="0">$B$5</f>
        <v>0.04</v>
      </c>
      <c r="D26" s="57"/>
      <c r="E26" s="57"/>
      <c r="F26" s="57"/>
      <c r="G26" s="6"/>
      <c r="H26" s="6"/>
      <c r="I26" s="6"/>
      <c r="J26" s="6"/>
      <c r="K26" s="6"/>
      <c r="L26" s="6"/>
    </row>
    <row r="27" spans="1:12" customFormat="1">
      <c r="A27" s="136" t="s">
        <v>70</v>
      </c>
      <c r="B27" s="181">
        <f>1/(1+B26)^1</f>
        <v>0.96153846153846145</v>
      </c>
      <c r="C27" s="181">
        <f>1/(1+C26)^2</f>
        <v>0.92455621301775137</v>
      </c>
      <c r="D27" s="183"/>
      <c r="E27" s="105"/>
      <c r="F27" s="105"/>
      <c r="G27" s="6"/>
      <c r="H27" s="6"/>
      <c r="I27" s="6"/>
      <c r="J27" s="6"/>
      <c r="K27" s="6"/>
      <c r="L27" s="6"/>
    </row>
    <row r="28" spans="1:12" customFormat="1">
      <c r="A28" s="102">
        <f>1/(1+B26)^0</f>
        <v>1</v>
      </c>
      <c r="B28" s="182"/>
      <c r="C28" s="182"/>
      <c r="D28" s="184"/>
      <c r="E28" s="105"/>
      <c r="F28" s="103"/>
      <c r="G28" s="6"/>
      <c r="H28" s="6"/>
      <c r="I28" s="6"/>
      <c r="J28" s="6"/>
      <c r="K28" s="6"/>
      <c r="L28" s="6"/>
    </row>
    <row r="29" spans="1:12" customFormat="1">
      <c r="A29" s="103"/>
      <c r="B29" s="103"/>
      <c r="C29" s="103"/>
      <c r="D29" s="103"/>
      <c r="E29" s="103"/>
      <c r="F29" s="103"/>
      <c r="G29" s="6"/>
      <c r="H29" s="6"/>
      <c r="I29" s="6"/>
      <c r="J29" s="6"/>
      <c r="K29" s="6"/>
      <c r="L29" s="6"/>
    </row>
    <row r="30" spans="1:12" customFormat="1" ht="28.5">
      <c r="A30" s="106" t="s">
        <v>57</v>
      </c>
      <c r="B30" s="103"/>
      <c r="C30" s="103"/>
      <c r="D30" s="103"/>
      <c r="E30" s="103"/>
      <c r="F30" s="103"/>
      <c r="G30" s="6"/>
      <c r="H30" s="6"/>
      <c r="I30" s="6"/>
      <c r="J30" s="6"/>
      <c r="K30" s="6"/>
      <c r="L30" s="6"/>
    </row>
    <row r="31" spans="1:12" customFormat="1">
      <c r="A31" s="103"/>
      <c r="B31" s="103"/>
      <c r="C31" s="103"/>
      <c r="D31" s="103"/>
      <c r="E31" s="103"/>
      <c r="F31" s="103"/>
      <c r="G31" s="6"/>
      <c r="H31" s="6"/>
      <c r="I31" s="6"/>
      <c r="J31" s="6"/>
      <c r="K31" s="6"/>
      <c r="L31" s="6"/>
    </row>
    <row r="32" spans="1:12" customFormat="1" ht="18.5" customHeight="1">
      <c r="A32" s="179" t="s">
        <v>56</v>
      </c>
      <c r="B32" s="140" t="s">
        <v>49</v>
      </c>
      <c r="C32" s="187" t="s">
        <v>98</v>
      </c>
      <c r="D32" s="173"/>
      <c r="E32" s="103"/>
      <c r="F32" s="107"/>
      <c r="G32" s="6"/>
      <c r="H32" s="6"/>
      <c r="I32" s="6"/>
      <c r="J32" s="6"/>
      <c r="K32" s="6"/>
      <c r="L32" s="6"/>
    </row>
    <row r="33" spans="1:12" customFormat="1" ht="15.5" customHeight="1">
      <c r="A33" s="180"/>
      <c r="B33" s="60" t="s">
        <v>97</v>
      </c>
      <c r="C33" s="188"/>
      <c r="D33" s="174"/>
      <c r="E33" s="103"/>
      <c r="F33" s="108"/>
      <c r="G33" s="6"/>
      <c r="H33" s="6"/>
      <c r="I33" s="6"/>
      <c r="J33" s="6"/>
      <c r="K33" s="6"/>
      <c r="L33" s="6"/>
    </row>
    <row r="34" spans="1:12" customFormat="1">
      <c r="A34" s="109" t="s">
        <v>68</v>
      </c>
      <c r="B34" s="110">
        <f>B22</f>
        <v>0</v>
      </c>
      <c r="C34" s="111">
        <f>C22</f>
        <v>0</v>
      </c>
      <c r="D34" s="149"/>
      <c r="E34" s="103"/>
      <c r="F34" s="103"/>
      <c r="G34" s="6"/>
      <c r="H34" s="6"/>
      <c r="I34" s="6"/>
      <c r="J34" s="6"/>
      <c r="K34" s="6"/>
      <c r="L34" s="6"/>
    </row>
    <row r="35" spans="1:12" customFormat="1">
      <c r="A35" s="112" t="s">
        <v>8</v>
      </c>
      <c r="B35" s="110">
        <f>' Prognoza kosztów'!O43</f>
        <v>0</v>
      </c>
      <c r="C35" s="111">
        <f>' Prognoza kosztów'!AB43</f>
        <v>0</v>
      </c>
      <c r="D35" s="149"/>
      <c r="E35" s="103"/>
      <c r="F35" s="103"/>
      <c r="G35" s="6"/>
      <c r="H35" s="6"/>
      <c r="I35" s="6"/>
      <c r="J35" s="6"/>
      <c r="K35" s="6"/>
      <c r="L35" s="6"/>
    </row>
    <row r="36" spans="1:12" customFormat="1" ht="15.5">
      <c r="A36" s="113" t="s">
        <v>58</v>
      </c>
      <c r="B36" s="114">
        <f>B27*B38</f>
        <v>0</v>
      </c>
      <c r="C36" s="114">
        <f>C27*C38</f>
        <v>0</v>
      </c>
      <c r="D36" s="150"/>
      <c r="E36" s="103"/>
      <c r="F36" s="115"/>
      <c r="G36" s="6"/>
      <c r="H36" s="6"/>
      <c r="I36" s="6"/>
      <c r="J36" s="6"/>
      <c r="K36" s="6"/>
      <c r="L36" s="6"/>
    </row>
    <row r="37" spans="1:12" customFormat="1" ht="15.5">
      <c r="A37" s="113" t="s">
        <v>111</v>
      </c>
      <c r="B37" s="116"/>
      <c r="C37" s="117"/>
      <c r="D37" s="151"/>
      <c r="E37" s="103"/>
      <c r="F37" s="115"/>
      <c r="G37" s="6"/>
      <c r="H37" s="6"/>
      <c r="I37" s="6"/>
      <c r="J37" s="6"/>
      <c r="K37" s="6"/>
      <c r="L37" s="6"/>
    </row>
    <row r="38" spans="1:12" customFormat="1" ht="18.5">
      <c r="A38" s="118">
        <f>-B7</f>
        <v>0</v>
      </c>
      <c r="B38" s="191">
        <f>(B17-B21-B25)+B35</f>
        <v>0</v>
      </c>
      <c r="C38" s="191">
        <f>(C17-C21-C25)+C35</f>
        <v>0</v>
      </c>
      <c r="D38" s="193"/>
      <c r="E38" s="119"/>
      <c r="F38" s="120"/>
      <c r="G38" s="45"/>
      <c r="H38" s="6"/>
      <c r="I38" s="6"/>
      <c r="J38" s="6"/>
      <c r="K38" s="6"/>
      <c r="L38" s="6"/>
    </row>
    <row r="39" spans="1:12" customFormat="1" ht="18.5">
      <c r="A39" s="121" t="s">
        <v>113</v>
      </c>
      <c r="B39" s="192"/>
      <c r="C39" s="192"/>
      <c r="D39" s="194"/>
      <c r="E39" s="103"/>
      <c r="F39" s="103"/>
      <c r="G39" s="45"/>
      <c r="H39" s="6"/>
      <c r="I39" s="6"/>
      <c r="J39" s="6"/>
      <c r="K39" s="6"/>
      <c r="L39" s="6"/>
    </row>
    <row r="40" spans="1:12" customFormat="1" ht="18.5">
      <c r="A40" s="122"/>
      <c r="B40" s="103"/>
      <c r="C40" s="103"/>
      <c r="D40" s="103"/>
      <c r="E40" s="103"/>
      <c r="F40" s="103"/>
      <c r="G40" s="45"/>
      <c r="H40" s="6"/>
      <c r="I40" s="6"/>
      <c r="J40" s="6"/>
      <c r="K40" s="6"/>
      <c r="L40" s="6"/>
    </row>
    <row r="41" spans="1:12" customFormat="1" ht="18.5">
      <c r="A41" s="123"/>
      <c r="B41" s="123"/>
      <c r="C41" s="123"/>
      <c r="D41" s="123"/>
      <c r="E41" s="123"/>
      <c r="F41" s="123"/>
      <c r="G41" s="45"/>
      <c r="H41" s="6"/>
      <c r="I41" s="6"/>
      <c r="J41" s="6"/>
      <c r="K41" s="6"/>
      <c r="L41" s="6"/>
    </row>
    <row r="42" spans="1:12" customFormat="1" ht="18.5">
      <c r="A42" s="123"/>
      <c r="B42" s="123"/>
      <c r="C42" s="124"/>
      <c r="D42" s="123"/>
      <c r="E42" s="123"/>
      <c r="F42" s="123"/>
      <c r="G42" s="45"/>
      <c r="H42" s="6"/>
      <c r="I42" s="6"/>
      <c r="J42" s="6"/>
      <c r="K42" s="6"/>
      <c r="L42" s="6"/>
    </row>
    <row r="43" spans="1:12" customFormat="1" ht="18.5" hidden="1">
      <c r="A43" s="123"/>
      <c r="B43" s="123"/>
      <c r="C43" s="123"/>
      <c r="D43" s="123"/>
      <c r="E43" s="123"/>
      <c r="F43" s="123"/>
      <c r="G43" s="45"/>
      <c r="H43" s="6"/>
      <c r="I43" s="6"/>
      <c r="J43" s="6"/>
      <c r="K43" s="6"/>
      <c r="L43" s="6"/>
    </row>
    <row r="44" spans="1:12" customFormat="1" hidden="1">
      <c r="A44" s="103"/>
      <c r="B44" s="103"/>
      <c r="C44" s="103"/>
      <c r="D44" s="103"/>
      <c r="E44" s="103"/>
      <c r="F44" s="103"/>
      <c r="G44" s="6"/>
      <c r="H44" s="6"/>
      <c r="I44" s="6"/>
      <c r="J44" s="6"/>
      <c r="K44" s="6"/>
      <c r="L44" s="6"/>
    </row>
    <row r="45" spans="1:12" customFormat="1" hidden="1">
      <c r="A45" s="103"/>
      <c r="B45" s="103"/>
      <c r="C45" s="103"/>
      <c r="D45" s="103"/>
      <c r="E45" s="103"/>
      <c r="F45" s="103"/>
      <c r="G45" s="6"/>
      <c r="H45" s="6"/>
      <c r="I45" s="6"/>
      <c r="J45" s="6"/>
      <c r="K45" s="6"/>
      <c r="L45" s="6"/>
    </row>
    <row r="46" spans="1:12" customFormat="1" ht="28.5">
      <c r="A46" s="106" t="s">
        <v>85</v>
      </c>
      <c r="B46" s="103"/>
      <c r="C46" s="103"/>
      <c r="D46" s="103"/>
      <c r="E46" s="103"/>
      <c r="F46" s="103"/>
      <c r="G46" s="6"/>
      <c r="H46" s="6"/>
      <c r="I46" s="6"/>
      <c r="J46" s="6"/>
      <c r="K46" s="6"/>
      <c r="L46" s="6"/>
    </row>
    <row r="47" spans="1:12" customFormat="1" ht="18.5">
      <c r="A47" s="125" t="s">
        <v>59</v>
      </c>
      <c r="B47" s="126">
        <f>SUM(A38,B36,C36)</f>
        <v>0</v>
      </c>
      <c r="C47" s="127"/>
      <c r="D47" s="128"/>
      <c r="E47" s="127"/>
      <c r="F47" s="127"/>
      <c r="G47" s="6"/>
      <c r="H47" s="6"/>
      <c r="I47" s="6"/>
      <c r="J47" s="6"/>
      <c r="K47" s="6"/>
      <c r="L47" s="6"/>
    </row>
    <row r="48" spans="1:12" customFormat="1" ht="18.5">
      <c r="A48" s="125" t="s">
        <v>86</v>
      </c>
      <c r="B48" s="129">
        <f>NPV(B5,B38:C38)+A38</f>
        <v>0</v>
      </c>
      <c r="C48" s="103"/>
      <c r="D48" s="103"/>
      <c r="E48" s="103"/>
      <c r="F48" s="103"/>
      <c r="G48" s="6"/>
      <c r="H48" s="6"/>
      <c r="I48" s="6"/>
      <c r="J48" s="6"/>
      <c r="K48" s="6"/>
      <c r="L48" s="6"/>
    </row>
    <row r="49" spans="1:12" customFormat="1" ht="18.5">
      <c r="A49" s="125" t="s">
        <v>55</v>
      </c>
      <c r="B49" s="130" t="e">
        <f>IRR(A38:C38)</f>
        <v>#NUM!</v>
      </c>
      <c r="C49" s="103"/>
      <c r="D49" s="103"/>
      <c r="E49" s="103"/>
      <c r="F49" s="103"/>
      <c r="G49" s="6"/>
      <c r="H49" s="6"/>
      <c r="I49" s="6"/>
      <c r="J49" s="6"/>
      <c r="K49" s="6"/>
      <c r="L49" s="6"/>
    </row>
    <row r="50" spans="1:12" customFormat="1" ht="15" customHeight="1">
      <c r="A50" s="103"/>
      <c r="B50" s="103"/>
      <c r="C50" s="103"/>
      <c r="D50" s="103"/>
      <c r="E50" s="103"/>
      <c r="F50" s="103"/>
      <c r="G50" s="6"/>
      <c r="H50" s="6"/>
      <c r="I50" s="43"/>
      <c r="J50" s="6"/>
      <c r="K50" s="6"/>
      <c r="L50" s="6"/>
    </row>
    <row r="51" spans="1:12" customFormat="1">
      <c r="A51" s="103"/>
      <c r="B51" s="103"/>
      <c r="C51" s="103"/>
      <c r="D51" s="103"/>
      <c r="E51" s="103"/>
      <c r="F51" s="103"/>
      <c r="G51" s="6"/>
      <c r="H51" s="6"/>
      <c r="I51" s="6"/>
      <c r="J51" s="6"/>
      <c r="K51" s="6"/>
      <c r="L51" s="6"/>
    </row>
    <row r="52" spans="1:12" customFormat="1" hidden="1">
      <c r="A52" s="103"/>
      <c r="B52" s="103"/>
      <c r="C52" s="103"/>
      <c r="D52" s="103"/>
      <c r="E52" s="103"/>
      <c r="F52" s="103"/>
      <c r="G52" s="6"/>
      <c r="H52" s="6"/>
      <c r="I52" s="43"/>
      <c r="J52" s="6"/>
      <c r="K52" s="6"/>
      <c r="L52" s="6"/>
    </row>
    <row r="53" spans="1:12" customFormat="1" hidden="1">
      <c r="A53" s="103"/>
      <c r="B53" s="103"/>
      <c r="C53" s="103"/>
      <c r="D53" s="103"/>
      <c r="E53" s="103"/>
      <c r="F53" s="103"/>
      <c r="G53" s="6"/>
      <c r="H53" s="6"/>
      <c r="I53" s="6"/>
      <c r="J53" s="6"/>
      <c r="K53" s="6"/>
      <c r="L53" s="6"/>
    </row>
    <row r="54" spans="1:12" customFormat="1" ht="28.5" hidden="1">
      <c r="A54" s="106"/>
      <c r="B54" s="103"/>
      <c r="C54" s="103"/>
      <c r="D54" s="103"/>
      <c r="E54" s="103"/>
      <c r="F54" s="103"/>
      <c r="G54" s="6"/>
      <c r="H54" s="6"/>
      <c r="I54" s="6"/>
      <c r="J54" s="6"/>
      <c r="K54" s="6"/>
      <c r="L54" s="6"/>
    </row>
    <row r="55" spans="1:12" customFormat="1" hidden="1">
      <c r="A55" s="103"/>
      <c r="B55" s="103"/>
      <c r="C55" s="103"/>
      <c r="D55" s="103"/>
      <c r="E55" s="103"/>
      <c r="F55" s="103"/>
      <c r="G55" s="6"/>
      <c r="H55" s="6"/>
      <c r="I55" s="6"/>
      <c r="J55" s="6"/>
      <c r="K55" s="6"/>
      <c r="L55" s="6"/>
    </row>
    <row r="56" spans="1:12" customFormat="1" hidden="1">
      <c r="A56" s="195"/>
      <c r="B56" s="190"/>
      <c r="C56" s="103"/>
      <c r="D56" s="103"/>
      <c r="E56" s="103"/>
      <c r="F56" s="103"/>
      <c r="G56" s="6"/>
      <c r="H56" s="6"/>
      <c r="I56" s="6"/>
      <c r="J56" s="6"/>
      <c r="K56" s="6"/>
      <c r="L56" s="6"/>
    </row>
    <row r="57" spans="1:12" customFormat="1" hidden="1">
      <c r="A57" s="189"/>
      <c r="B57" s="190"/>
      <c r="C57" s="103"/>
      <c r="D57" s="103"/>
      <c r="E57" s="103"/>
      <c r="F57" s="103"/>
      <c r="G57" s="6"/>
      <c r="H57" s="6"/>
      <c r="I57" s="6"/>
      <c r="J57" s="6"/>
      <c r="K57" s="6"/>
      <c r="L57" s="6"/>
    </row>
    <row r="58" spans="1:12" customFormat="1" hidden="1">
      <c r="A58" s="189"/>
      <c r="B58" s="190"/>
      <c r="C58" s="103"/>
      <c r="D58" s="103"/>
      <c r="E58" s="103"/>
      <c r="F58" s="103"/>
      <c r="G58" s="6"/>
      <c r="H58" s="6"/>
      <c r="I58" s="6"/>
      <c r="J58" s="6"/>
      <c r="K58" s="6"/>
      <c r="L58" s="6"/>
    </row>
    <row r="59" spans="1:12" customFormat="1" hidden="1">
      <c r="A59" s="189"/>
      <c r="B59" s="190"/>
      <c r="C59" s="103"/>
      <c r="D59" s="103"/>
      <c r="E59" s="103"/>
      <c r="F59" s="103"/>
      <c r="G59" s="6"/>
      <c r="H59" s="6"/>
      <c r="I59" s="6"/>
      <c r="J59" s="6"/>
      <c r="K59" s="6"/>
      <c r="L59" s="6"/>
    </row>
    <row r="60" spans="1:12" customFormat="1" ht="14.5" hidden="1" customHeight="1">
      <c r="A60" s="189"/>
      <c r="B60" s="190"/>
      <c r="C60" s="103"/>
      <c r="D60" s="103"/>
      <c r="E60" s="103"/>
      <c r="F60" s="103"/>
      <c r="G60" s="6"/>
      <c r="H60" s="6"/>
      <c r="I60" s="6"/>
      <c r="J60" s="6"/>
      <c r="K60" s="6"/>
      <c r="L60" s="6"/>
    </row>
    <row r="61" spans="1:12" customFormat="1" hidden="1">
      <c r="A61" s="189"/>
      <c r="B61" s="190"/>
      <c r="C61" s="103"/>
      <c r="D61" s="103"/>
      <c r="E61" s="103"/>
      <c r="F61" s="103"/>
      <c r="G61" s="6"/>
      <c r="H61" s="6"/>
      <c r="I61" s="6"/>
      <c r="J61" s="6"/>
      <c r="K61" s="6"/>
      <c r="L61" s="6"/>
    </row>
    <row r="62" spans="1:12" customFormat="1" hidden="1">
      <c r="A62" s="189"/>
      <c r="B62" s="190"/>
      <c r="C62" s="103"/>
      <c r="D62" s="103"/>
      <c r="E62" s="103"/>
      <c r="F62" s="103"/>
      <c r="G62" s="6"/>
      <c r="H62" s="6"/>
      <c r="I62" s="6"/>
      <c r="J62" s="6"/>
      <c r="K62" s="6"/>
      <c r="L62" s="6"/>
    </row>
    <row r="63" spans="1:12" customFormat="1" ht="14.5" hidden="1" customHeight="1">
      <c r="A63" s="103"/>
      <c r="B63" s="103"/>
      <c r="C63" s="103"/>
      <c r="D63" s="103"/>
      <c r="E63" s="131"/>
      <c r="F63" s="131"/>
      <c r="G63" s="6"/>
      <c r="H63" s="6"/>
      <c r="I63" s="6"/>
      <c r="J63" s="6"/>
      <c r="K63" s="6"/>
      <c r="L63" s="6"/>
    </row>
    <row r="64" spans="1:12" hidden="1">
      <c r="A64" s="103"/>
      <c r="B64" s="103"/>
      <c r="C64" s="103"/>
      <c r="D64" s="103"/>
      <c r="E64" s="132"/>
      <c r="F64" s="131"/>
    </row>
    <row r="65" spans="1:7" hidden="1">
      <c r="A65" s="103"/>
      <c r="B65" s="103"/>
      <c r="C65" s="103"/>
      <c r="D65" s="103"/>
      <c r="E65" s="131"/>
      <c r="F65" s="131"/>
    </row>
    <row r="66" spans="1:7" hidden="1">
      <c r="A66" s="103"/>
      <c r="B66" s="103"/>
      <c r="C66" s="103"/>
      <c r="D66" s="103"/>
      <c r="E66" s="103"/>
      <c r="F66" s="103"/>
    </row>
    <row r="67" spans="1:7" hidden="1">
      <c r="A67" s="103"/>
      <c r="B67" s="103"/>
      <c r="C67" s="103"/>
      <c r="D67" s="131"/>
      <c r="E67" s="133"/>
      <c r="F67" s="103"/>
      <c r="G67" s="44"/>
    </row>
    <row r="68" spans="1:7" hidden="1">
      <c r="A68" s="103"/>
      <c r="B68" s="103"/>
      <c r="C68" s="103"/>
      <c r="D68" s="103"/>
      <c r="E68" s="103"/>
      <c r="F68" s="103"/>
      <c r="G68" s="44"/>
    </row>
    <row r="69" spans="1:7" hidden="1">
      <c r="A69" s="103"/>
      <c r="B69" s="103"/>
      <c r="C69" s="103"/>
      <c r="D69" s="103"/>
      <c r="E69" s="131"/>
      <c r="F69" s="103"/>
    </row>
    <row r="70" spans="1:7" hidden="1">
      <c r="A70" s="103"/>
      <c r="B70" s="103"/>
      <c r="C70" s="103"/>
      <c r="D70" s="103"/>
      <c r="E70" s="103"/>
      <c r="F70" s="103"/>
    </row>
    <row r="71" spans="1:7" hidden="1">
      <c r="A71" s="103"/>
      <c r="B71" s="103"/>
      <c r="C71" s="103"/>
      <c r="D71" s="103"/>
      <c r="E71" s="103"/>
      <c r="F71" s="103"/>
    </row>
    <row r="72" spans="1:7" hidden="1">
      <c r="A72" s="103"/>
      <c r="B72" s="103"/>
      <c r="C72" s="103"/>
      <c r="D72" s="103"/>
      <c r="E72" s="103"/>
      <c r="F72" s="132"/>
    </row>
    <row r="73" spans="1:7" hidden="1">
      <c r="A73" s="103"/>
      <c r="B73" s="131"/>
      <c r="C73" s="103"/>
      <c r="D73" s="103"/>
      <c r="E73" s="103"/>
      <c r="F73" s="132"/>
    </row>
    <row r="74" spans="1:7" hidden="1">
      <c r="A74" s="103"/>
      <c r="B74" s="103"/>
      <c r="C74" s="103"/>
      <c r="D74" s="103"/>
      <c r="E74" s="103"/>
      <c r="F74" s="103"/>
    </row>
    <row r="75" spans="1:7" hidden="1">
      <c r="A75" s="103"/>
      <c r="B75" s="103"/>
      <c r="C75" s="103"/>
      <c r="D75" s="103"/>
      <c r="E75" s="103"/>
      <c r="F75" s="103"/>
    </row>
    <row r="76" spans="1:7" hidden="1">
      <c r="A76" s="103"/>
      <c r="B76" s="103"/>
      <c r="C76" s="103"/>
      <c r="D76" s="103"/>
      <c r="E76" s="103"/>
      <c r="F76" s="103"/>
    </row>
    <row r="77" spans="1:7" hidden="1">
      <c r="A77" s="103"/>
      <c r="B77" s="103"/>
      <c r="C77" s="103"/>
      <c r="D77" s="103"/>
      <c r="E77" s="103"/>
      <c r="F77" s="103"/>
    </row>
    <row r="78" spans="1:7">
      <c r="A78" s="103"/>
      <c r="B78" s="103"/>
      <c r="C78" s="103"/>
      <c r="D78" s="103"/>
      <c r="E78" s="103"/>
      <c r="F78" s="103"/>
    </row>
    <row r="79" spans="1:7" hidden="1">
      <c r="A79" s="103"/>
      <c r="B79" s="103"/>
      <c r="C79" s="103"/>
      <c r="D79" s="103"/>
      <c r="E79" s="103"/>
      <c r="F79" s="103"/>
    </row>
    <row r="80" spans="1:7" hidden="1">
      <c r="A80" s="103"/>
      <c r="B80" s="131"/>
      <c r="C80" s="103"/>
      <c r="D80" s="103"/>
      <c r="E80" s="131"/>
      <c r="F80" s="134"/>
    </row>
    <row r="81" spans="1:6" hidden="1">
      <c r="A81" s="103"/>
      <c r="B81" s="103"/>
      <c r="C81" s="103"/>
      <c r="D81" s="103"/>
      <c r="E81" s="103"/>
      <c r="F81" s="134"/>
    </row>
    <row r="82" spans="1:6" hidden="1">
      <c r="A82" s="103"/>
      <c r="B82" s="103"/>
      <c r="C82" s="103"/>
      <c r="D82" s="132"/>
      <c r="E82" s="132"/>
      <c r="F82" s="134"/>
    </row>
    <row r="83" spans="1:6" hidden="1">
      <c r="A83" s="103"/>
      <c r="B83" s="103"/>
      <c r="C83" s="103"/>
      <c r="D83" s="103"/>
      <c r="E83" s="132"/>
      <c r="F83" s="103"/>
    </row>
    <row r="84" spans="1:6" hidden="1">
      <c r="A84" s="132"/>
      <c r="B84" s="131"/>
      <c r="C84" s="103"/>
      <c r="D84" s="103"/>
      <c r="E84" s="132"/>
      <c r="F84" s="103"/>
    </row>
    <row r="85" spans="1:6" hidden="1">
      <c r="A85" s="132"/>
      <c r="B85" s="103"/>
      <c r="C85" s="103"/>
      <c r="D85" s="103"/>
      <c r="E85" s="103"/>
      <c r="F85" s="103"/>
    </row>
    <row r="86" spans="1:6" hidden="1">
      <c r="A86" s="103"/>
      <c r="B86" s="103"/>
      <c r="C86" s="103"/>
      <c r="D86" s="103"/>
      <c r="E86" s="103"/>
      <c r="F86" s="103"/>
    </row>
    <row r="87" spans="1:6" hidden="1">
      <c r="A87" s="103"/>
      <c r="B87" s="103"/>
      <c r="C87" s="103"/>
      <c r="D87" s="103"/>
      <c r="E87" s="103"/>
      <c r="F87" s="103"/>
    </row>
    <row r="88" spans="1:6" hidden="1">
      <c r="A88" s="103"/>
      <c r="B88" s="103"/>
      <c r="C88" s="103"/>
      <c r="D88" s="103"/>
      <c r="E88" s="103"/>
      <c r="F88" s="103"/>
    </row>
    <row r="89" spans="1:6" hidden="1">
      <c r="A89" s="103"/>
      <c r="B89" s="103"/>
      <c r="C89" s="103"/>
      <c r="D89" s="103"/>
      <c r="E89" s="103"/>
      <c r="F89" s="103"/>
    </row>
    <row r="90" spans="1:6" hidden="1">
      <c r="A90" s="103"/>
      <c r="B90" s="103"/>
      <c r="C90" s="103"/>
      <c r="D90" s="103"/>
      <c r="E90" s="103"/>
      <c r="F90" s="103"/>
    </row>
    <row r="91" spans="1:6" hidden="1">
      <c r="A91" s="103"/>
      <c r="B91" s="132"/>
      <c r="C91" s="103"/>
      <c r="D91" s="103"/>
      <c r="E91" s="103"/>
      <c r="F91" s="103"/>
    </row>
    <row r="92" spans="1:6" hidden="1">
      <c r="A92" s="103"/>
      <c r="B92" s="103"/>
      <c r="C92" s="103"/>
      <c r="D92" s="103"/>
      <c r="E92" s="103"/>
      <c r="F92" s="103"/>
    </row>
    <row r="93" spans="1:6" hidden="1">
      <c r="A93" s="103"/>
      <c r="B93" s="103"/>
      <c r="C93" s="103"/>
      <c r="D93" s="103"/>
      <c r="E93" s="103"/>
      <c r="F93" s="103"/>
    </row>
    <row r="94" spans="1:6">
      <c r="A94" s="103"/>
      <c r="B94" s="103"/>
      <c r="C94" s="103"/>
      <c r="D94" s="103"/>
      <c r="E94" s="103"/>
      <c r="F94" s="103"/>
    </row>
    <row r="95" spans="1:6">
      <c r="A95" s="103"/>
      <c r="B95" s="103"/>
      <c r="C95" s="103"/>
      <c r="D95" s="103"/>
      <c r="E95" s="103"/>
      <c r="F95" s="103"/>
    </row>
    <row r="96" spans="1:6"/>
    <row r="97" s="6" customFormat="1" hidden="1"/>
    <row r="98" s="6" customFormat="1" hidden="1"/>
    <row r="99" s="6" customFormat="1" hidden="1"/>
    <row r="100" s="6" customFormat="1" hidden="1"/>
    <row r="101" s="6" customFormat="1" hidden="1"/>
    <row r="102" s="6" customFormat="1" hidden="1"/>
    <row r="103" s="6" customFormat="1" hidden="1"/>
    <row r="104" s="6" customFormat="1" hidden="1"/>
    <row r="105" s="6" customFormat="1" hidden="1"/>
    <row r="106" s="6" customFormat="1" hidden="1"/>
    <row r="107" s="6" customFormat="1" hidden="1"/>
    <row r="108" s="6" customFormat="1"/>
    <row r="109" s="6" customFormat="1" hidden="1"/>
    <row r="110" s="6" customFormat="1" hidden="1"/>
    <row r="111" s="6" customFormat="1" hidden="1"/>
    <row r="112" s="6" customFormat="1" hidden="1"/>
    <row r="113" s="6" customFormat="1" hidden="1"/>
    <row r="114" s="6" customFormat="1" hidden="1"/>
    <row r="115" s="6" customFormat="1"/>
    <row r="116" s="6" customFormat="1"/>
  </sheetData>
  <sheetProtection algorithmName="SHA-512" hashValue="5Wh/avh1LkA+rfTWj7meZh5jL4Agyyvb4dVc+4LQfYcwDyj4u0Pj4osPz2raXhMSq6NymprtFNBNWwCzHXc2dw==" saltValue="plW8tNAPuTFaCzMFl1e1nA==" spinCount="100000" sheet="1" formatCells="0" formatColumns="0" formatRows="0" insertColumns="0" insertRows="0" insertHyperlinks="0" deleteColumns="0" deleteRows="0" sort="0" autoFilter="0" pivotTables="0"/>
  <protectedRanges>
    <protectedRange sqref="B4 B6:B9 B24:C24" name="Rozstęp1"/>
  </protectedRanges>
  <mergeCells count="16">
    <mergeCell ref="A60:A62"/>
    <mergeCell ref="B60:B62"/>
    <mergeCell ref="B38:B39"/>
    <mergeCell ref="C38:C39"/>
    <mergeCell ref="D38:D39"/>
    <mergeCell ref="A56:A59"/>
    <mergeCell ref="B56:B59"/>
    <mergeCell ref="D32:D33"/>
    <mergeCell ref="A15:A16"/>
    <mergeCell ref="D15:D16"/>
    <mergeCell ref="A32:A33"/>
    <mergeCell ref="B27:B28"/>
    <mergeCell ref="C27:C28"/>
    <mergeCell ref="D27:D28"/>
    <mergeCell ref="C15:C16"/>
    <mergeCell ref="C32:C33"/>
  </mergeCell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W Z G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X W Z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1 m R l s o i k e 4 D g A A A B E A A A A T A B w A R m 9 y b X V s Y X M v U 2 V j d G l v b j E u b S C i G A A o o B Q A A A A A A A A A A A A A A A A A A A A A A A A A A A A r T k 0 u y c z P U w i G 0 I b W A F B L A Q I t A B Q A A g A I A F 1 m R l s c w W 9 6 p A A A A P Y A A A A S A A A A A A A A A A A A A A A A A A A A A A B D b 2 5 m a W c v U G F j a 2 F n Z S 5 4 b W x Q S w E C L Q A U A A I A C A B d Z k Z b D 8 r p q 6 Q A A A D p A A A A E w A A A A A A A A A A A A A A A A D w A A A A W 0 N v b n R l b n R f V H l w Z X N d L n h t b F B L A Q I t A B Q A A g A I A F 1 m R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F r 3 O Z g s O Q 4 V J n e y J F O D T A A A A A A I A A A A A A B B m A A A A A Q A A I A A A A J W n Q N a 2 P d n h D F F e O o y i M 9 W Y u l s z 7 h s D t / W S q Q o p q q o S A A A A A A 6 A A A A A A g A A I A A A A C e 2 4 H D A L d F S t / S L B D b Z Y C Q V q 5 R z r G J b 8 i M m f v k 3 S + I X U A A A A F H Z t Y J i o 0 P R R J u U M P q O S 3 7 z + e T s f q 1 f 6 z m T g P f T I V p A k g b N I n e f U 8 W O f f Y d p r w K f M F 1 Z L 4 E G u B z d u g X f v S 0 V Y i c i j A c 9 o m 7 t V T k N o q g s A d C Q A A A A G d l b O w g l E I 4 F g o 6 l 5 l 5 8 R / Q Z Q S w 9 g 4 1 t V z Q R 4 0 F n 1 4 k K b K W 9 y r b g f w Y 4 R 0 u X s L N t J G A 5 H z O K V S Q d f x o j 5 x a 0 n s = < / D a t a M a s h u p > 
</file>

<file path=customXml/itemProps1.xml><?xml version="1.0" encoding="utf-8"?>
<ds:datastoreItem xmlns:ds="http://schemas.openxmlformats.org/officeDocument/2006/customXml" ds:itemID="{2FF09C6A-76F1-44E3-9F4E-8967F15A44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identyfikacyjne</vt:lpstr>
      <vt:lpstr>Prognoza przychodów</vt:lpstr>
      <vt:lpstr> Prognoza kosztów</vt:lpstr>
      <vt:lpstr>Podsumowanie danych</vt:lpstr>
      <vt:lpstr>Analiza opłacalności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Model Biznesowy - struktura kosztów</dc:title>
  <dc:subject>dokumentacja konkursowa  ramach poddziałania 1.1.2 POPW 2014-2020, Rozwój Startupów w Polsce Wschodniej, konkurs nr 1/2021</dc:subject>
  <dc:creator>Kubacz Marcin</dc:creator>
  <cp:keywords>PARP, PL</cp:keywords>
  <cp:lastModifiedBy>Kubacz Marcin</cp:lastModifiedBy>
  <cp:lastPrinted>2016-06-29T11:00:03Z</cp:lastPrinted>
  <dcterms:created xsi:type="dcterms:W3CDTF">2016-03-17T11:05:19Z</dcterms:created>
  <dcterms:modified xsi:type="dcterms:W3CDTF">2026-03-17T11:19:47Z</dcterms:modified>
</cp:coreProperties>
</file>